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KOM-SERWER\Zasoby ogolne\02_PROJEKTY\K-23 017_GZM_Pomiar ruchu_2023_EWIMAP w-wa\21_CD\Tabele Tranzyt\"/>
    </mc:Choice>
  </mc:AlternateContent>
  <xr:revisionPtr revIDLastSave="0" documentId="13_ncr:1_{198C1E91-6977-47C1-9525-C422429C8AB8}" xr6:coauthVersionLast="47" xr6:coauthVersionMax="47" xr10:uidLastSave="{00000000-0000-0000-0000-000000000000}"/>
  <bookViews>
    <workbookView xWindow="1125" yWindow="-120" windowWidth="37395" windowHeight="21840" xr2:uid="{D8BAF435-0D1B-4EFF-A1DB-6FC21522E476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111" i="1" l="1"/>
  <c r="BV111" i="1"/>
  <c r="BU111" i="1"/>
  <c r="BT111" i="1"/>
  <c r="BS111" i="1"/>
  <c r="BR111" i="1"/>
  <c r="BQ111" i="1"/>
  <c r="BP111" i="1"/>
  <c r="BO111" i="1"/>
  <c r="BN111" i="1"/>
  <c r="BM111" i="1"/>
  <c r="BL111" i="1"/>
  <c r="BK111" i="1"/>
  <c r="BJ111" i="1"/>
  <c r="BI111" i="1"/>
  <c r="BH111" i="1"/>
  <c r="BG111" i="1"/>
  <c r="BF111" i="1"/>
  <c r="BE111" i="1"/>
  <c r="BD111" i="1"/>
  <c r="BC111" i="1"/>
  <c r="BW73" i="1"/>
  <c r="BV73" i="1"/>
  <c r="BU73" i="1"/>
  <c r="BT73" i="1"/>
  <c r="BS73" i="1"/>
  <c r="BR73" i="1"/>
  <c r="BQ73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BD73" i="1"/>
  <c r="BX73" i="1" s="1"/>
  <c r="BC73" i="1"/>
  <c r="BX111" i="1" l="1"/>
  <c r="BD35" i="1"/>
  <c r="BD37" i="1" s="1"/>
  <c r="BD38" i="1" s="1"/>
  <c r="BE35" i="1"/>
  <c r="BE37" i="1" s="1"/>
  <c r="BE38" i="1" s="1"/>
  <c r="BF35" i="1"/>
  <c r="BF37" i="1" s="1"/>
  <c r="BF38" i="1" s="1"/>
  <c r="BG35" i="1"/>
  <c r="BG37" i="1" s="1"/>
  <c r="BG38" i="1" s="1"/>
  <c r="BH35" i="1"/>
  <c r="BH37" i="1" s="1"/>
  <c r="BH38" i="1" s="1"/>
  <c r="BI35" i="1"/>
  <c r="BI37" i="1" s="1"/>
  <c r="BI38" i="1" s="1"/>
  <c r="BJ35" i="1"/>
  <c r="BJ37" i="1" s="1"/>
  <c r="BJ38" i="1" s="1"/>
  <c r="BK35" i="1"/>
  <c r="BK37" i="1" s="1"/>
  <c r="BK38" i="1" s="1"/>
  <c r="BL35" i="1"/>
  <c r="BL37" i="1" s="1"/>
  <c r="BL38" i="1" s="1"/>
  <c r="BM35" i="1"/>
  <c r="BM37" i="1" s="1"/>
  <c r="BM38" i="1" s="1"/>
  <c r="BN35" i="1"/>
  <c r="BN37" i="1" s="1"/>
  <c r="BN38" i="1" s="1"/>
  <c r="BO35" i="1"/>
  <c r="BO37" i="1" s="1"/>
  <c r="BO38" i="1" s="1"/>
  <c r="BP35" i="1"/>
  <c r="BP37" i="1" s="1"/>
  <c r="BP38" i="1" s="1"/>
  <c r="BQ35" i="1"/>
  <c r="BQ37" i="1" s="1"/>
  <c r="BQ38" i="1" s="1"/>
  <c r="BR35" i="1"/>
  <c r="BR37" i="1" s="1"/>
  <c r="BR38" i="1" s="1"/>
  <c r="BS35" i="1"/>
  <c r="BS37" i="1" s="1"/>
  <c r="BS38" i="1" s="1"/>
  <c r="BT35" i="1"/>
  <c r="BT37" i="1" s="1"/>
  <c r="BT38" i="1" s="1"/>
  <c r="BU35" i="1"/>
  <c r="BU37" i="1" s="1"/>
  <c r="BU38" i="1" s="1"/>
  <c r="BV35" i="1"/>
  <c r="BV37" i="1" s="1"/>
  <c r="BV38" i="1" s="1"/>
  <c r="BW35" i="1"/>
  <c r="BW37" i="1" s="1"/>
  <c r="BW38" i="1" s="1"/>
  <c r="BC35" i="1"/>
  <c r="BX35" i="1" s="1"/>
  <c r="BC37" i="1" l="1"/>
  <c r="BC38" i="1" s="1"/>
</calcChain>
</file>

<file path=xl/sharedStrings.xml><?xml version="1.0" encoding="utf-8"?>
<sst xmlns="http://schemas.openxmlformats.org/spreadsheetml/2006/main" count="1501" uniqueCount="278">
  <si>
    <t>Akumulacja obszaru (w minutach)</t>
  </si>
  <si>
    <t>w godzinach</t>
  </si>
  <si>
    <t>w minutach</t>
  </si>
  <si>
    <t>Razem</t>
  </si>
  <si>
    <t>&gt; 600</t>
  </si>
  <si>
    <t>14,3%</t>
  </si>
  <si>
    <t>31,6%</t>
  </si>
  <si>
    <t>6,4%</t>
  </si>
  <si>
    <t>4,1%</t>
  </si>
  <si>
    <t>3,2%</t>
  </si>
  <si>
    <t>2,6%</t>
  </si>
  <si>
    <t>2,2%</t>
  </si>
  <si>
    <t>1,9%</t>
  </si>
  <si>
    <t>1,6%</t>
  </si>
  <si>
    <t>1,4%</t>
  </si>
  <si>
    <t>1,1%</t>
  </si>
  <si>
    <t>0,9%</t>
  </si>
  <si>
    <t>0,7%</t>
  </si>
  <si>
    <t>0,6%</t>
  </si>
  <si>
    <t>0,5%</t>
  </si>
  <si>
    <t>19,2%</t>
  </si>
  <si>
    <t>11,1%</t>
  </si>
  <si>
    <t>8,7%</t>
  </si>
  <si>
    <t>7,6%</t>
  </si>
  <si>
    <t>6,2%</t>
  </si>
  <si>
    <t>4,7%</t>
  </si>
  <si>
    <t>4,0%</t>
  </si>
  <si>
    <t>2,3%</t>
  </si>
  <si>
    <t>1,3%</t>
  </si>
  <si>
    <t>1,2%</t>
  </si>
  <si>
    <t>3,5%</t>
  </si>
  <si>
    <t>5,4%</t>
  </si>
  <si>
    <t>4,6%</t>
  </si>
  <si>
    <t>2,9%</t>
  </si>
  <si>
    <t>7,8%</t>
  </si>
  <si>
    <t>6,7%</t>
  </si>
  <si>
    <t>11,5%</t>
  </si>
  <si>
    <t>9,1%</t>
  </si>
  <si>
    <t>7,5%</t>
  </si>
  <si>
    <t>5,1%</t>
  </si>
  <si>
    <t>4,2%</t>
  </si>
  <si>
    <t>3,3%</t>
  </si>
  <si>
    <t>2,7%</t>
  </si>
  <si>
    <t>2,0%</t>
  </si>
  <si>
    <t>2,1%</t>
  </si>
  <si>
    <t>1,7%</t>
  </si>
  <si>
    <t>3,7%</t>
  </si>
  <si>
    <t>8,3%</t>
  </si>
  <si>
    <t>16,6%</t>
  </si>
  <si>
    <t>6,6%</t>
  </si>
  <si>
    <t>4,5%</t>
  </si>
  <si>
    <t>3,8%</t>
  </si>
  <si>
    <t>1,0%</t>
  </si>
  <si>
    <t>10,9%</t>
  </si>
  <si>
    <t>9,5%</t>
  </si>
  <si>
    <t>5,9%</t>
  </si>
  <si>
    <t>3,4%</t>
  </si>
  <si>
    <t>1,8%</t>
  </si>
  <si>
    <t>2,5%</t>
  </si>
  <si>
    <t>3,6%</t>
  </si>
  <si>
    <t>12,7%</t>
  </si>
  <si>
    <t>6,1%</t>
  </si>
  <si>
    <t>5,3%</t>
  </si>
  <si>
    <t>3,1%</t>
  </si>
  <si>
    <t>1,5%</t>
  </si>
  <si>
    <t>7,2%</t>
  </si>
  <si>
    <t>22,1%</t>
  </si>
  <si>
    <t>13,1%</t>
  </si>
  <si>
    <t>2,4%</t>
  </si>
  <si>
    <t>8,1%</t>
  </si>
  <si>
    <t>9,6%</t>
  </si>
  <si>
    <t>7,7%</t>
  </si>
  <si>
    <t>3,9%</t>
  </si>
  <si>
    <t>7,0%</t>
  </si>
  <si>
    <t>5,6%</t>
  </si>
  <si>
    <t>9,8%</t>
  </si>
  <si>
    <t>4,8%</t>
  </si>
  <si>
    <t>21,5%</t>
  </si>
  <si>
    <t>6,5%</t>
  </si>
  <si>
    <t>2,8%</t>
  </si>
  <si>
    <t>7,1%</t>
  </si>
  <si>
    <t>12,6%</t>
  </si>
  <si>
    <t>7,9%</t>
  </si>
  <si>
    <t>8,0%</t>
  </si>
  <si>
    <t>5,8%</t>
  </si>
  <si>
    <t>15,8%</t>
  </si>
  <si>
    <t>13,9%</t>
  </si>
  <si>
    <t>9,9%</t>
  </si>
  <si>
    <t>9,2%</t>
  </si>
  <si>
    <t>4,4%</t>
  </si>
  <si>
    <t>5,2%</t>
  </si>
  <si>
    <t>5,0%</t>
  </si>
  <si>
    <t>16,9%</t>
  </si>
  <si>
    <t>4,3%</t>
  </si>
  <si>
    <t>5,7%</t>
  </si>
  <si>
    <t>10,5%</t>
  </si>
  <si>
    <t>4,9%</t>
  </si>
  <si>
    <t>10,3%</t>
  </si>
  <si>
    <t>8,5%</t>
  </si>
  <si>
    <t>3,0%</t>
  </si>
  <si>
    <t>7,3%</t>
  </si>
  <si>
    <t>6,3%</t>
  </si>
  <si>
    <t>10,2%</t>
  </si>
  <si>
    <t>11,2%</t>
  </si>
  <si>
    <t>13,5%</t>
  </si>
  <si>
    <t>9,4%</t>
  </si>
  <si>
    <t>8,8%</t>
  </si>
  <si>
    <t>14,8%</t>
  </si>
  <si>
    <t>9,0%</t>
  </si>
  <si>
    <t>10,8%</t>
  </si>
  <si>
    <t>5,5%</t>
  </si>
  <si>
    <t>9,3%</t>
  </si>
  <si>
    <t>6,8%</t>
  </si>
  <si>
    <t>10,6%</t>
  </si>
  <si>
    <t>13,2%</t>
  </si>
  <si>
    <t>13,0%</t>
  </si>
  <si>
    <t>7,4%</t>
  </si>
  <si>
    <t>0,8%</t>
  </si>
  <si>
    <t>Udział procentowy - Pojazdy "lekkie"</t>
  </si>
  <si>
    <t>18,4%</t>
  </si>
  <si>
    <t>37,0%</t>
  </si>
  <si>
    <t>15,1%</t>
  </si>
  <si>
    <t>8,4%</t>
  </si>
  <si>
    <t>12,4%</t>
  </si>
  <si>
    <t>10,1%</t>
  </si>
  <si>
    <t>8,9%</t>
  </si>
  <si>
    <t>34,1%</t>
  </si>
  <si>
    <t>15,3%</t>
  </si>
  <si>
    <t>9,7%</t>
  </si>
  <si>
    <t>19,1%</t>
  </si>
  <si>
    <t>11,4%</t>
  </si>
  <si>
    <t>44,5%</t>
  </si>
  <si>
    <t>15,5%</t>
  </si>
  <si>
    <t>6,0%</t>
  </si>
  <si>
    <t>21,0%</t>
  </si>
  <si>
    <t>14,7%</t>
  </si>
  <si>
    <t>6,9%</t>
  </si>
  <si>
    <t>24,8%</t>
  </si>
  <si>
    <t>49,6%</t>
  </si>
  <si>
    <t>16,1%</t>
  </si>
  <si>
    <t>10,4%</t>
  </si>
  <si>
    <t>11,0%</t>
  </si>
  <si>
    <t>12,1%</t>
  </si>
  <si>
    <t>8,2%</t>
  </si>
  <si>
    <t>15,6%</t>
  </si>
  <si>
    <t>11,9%</t>
  </si>
  <si>
    <t>26,3%</t>
  </si>
  <si>
    <t>14,4%</t>
  </si>
  <si>
    <t>10,0%</t>
  </si>
  <si>
    <t>13,3%</t>
  </si>
  <si>
    <t>Udział procentowy - Pojazdy "ciężkie"</t>
  </si>
  <si>
    <t>21,8%</t>
  </si>
  <si>
    <t>32,3%</t>
  </si>
  <si>
    <t>0,4%</t>
  </si>
  <si>
    <t>0,3%</t>
  </si>
  <si>
    <t>44,4%</t>
  </si>
  <si>
    <t>0,0%</t>
  </si>
  <si>
    <t>27,7%</t>
  </si>
  <si>
    <t>17,7%</t>
  </si>
  <si>
    <t>0,1%</t>
  </si>
  <si>
    <t>38,4%</t>
  </si>
  <si>
    <t>18,0%</t>
  </si>
  <si>
    <t>15,2%</t>
  </si>
  <si>
    <t>29,4%</t>
  </si>
  <si>
    <t>13,4%</t>
  </si>
  <si>
    <t>15,0%</t>
  </si>
  <si>
    <t>24,1%</t>
  </si>
  <si>
    <t>0,2%</t>
  </si>
  <si>
    <t>32,7%</t>
  </si>
  <si>
    <t>24,2%</t>
  </si>
  <si>
    <t>16,4%</t>
  </si>
  <si>
    <t>20,0%</t>
  </si>
  <si>
    <t>46,1%</t>
  </si>
  <si>
    <t>11,6%</t>
  </si>
  <si>
    <t>32,8%</t>
  </si>
  <si>
    <t>17,6%</t>
  </si>
  <si>
    <t>30,6%</t>
  </si>
  <si>
    <t>22,4%</t>
  </si>
  <si>
    <t>62,7%</t>
  </si>
  <si>
    <t>43,5%</t>
  </si>
  <si>
    <t>26,8%</t>
  </si>
  <si>
    <t>19,4%</t>
  </si>
  <si>
    <t>86,8%</t>
  </si>
  <si>
    <t>21,6%</t>
  </si>
  <si>
    <t>11,8%</t>
  </si>
  <si>
    <t>31,5%</t>
  </si>
  <si>
    <t>16,3%</t>
  </si>
  <si>
    <t>22,5%</t>
  </si>
  <si>
    <t>22,3%</t>
  </si>
  <si>
    <t>33,2%</t>
  </si>
  <si>
    <t>20,9%</t>
  </si>
  <si>
    <t>18,9%</t>
  </si>
  <si>
    <t>16,2%</t>
  </si>
  <si>
    <t>17,5%</t>
  </si>
  <si>
    <t>40,0%</t>
  </si>
  <si>
    <t>19,0%</t>
  </si>
  <si>
    <t>8,6%</t>
  </si>
  <si>
    <t>17,8%</t>
  </si>
  <si>
    <t>23,7%</t>
  </si>
  <si>
    <t>34,3%</t>
  </si>
  <si>
    <t>29,5%</t>
  </si>
  <si>
    <t>16,8%</t>
  </si>
  <si>
    <t>25,0%</t>
  </si>
  <si>
    <t>T-1</t>
  </si>
  <si>
    <t>T-2</t>
  </si>
  <si>
    <t>T-3</t>
  </si>
  <si>
    <t>T-4</t>
  </si>
  <si>
    <t>T-5</t>
  </si>
  <si>
    <t>T-6</t>
  </si>
  <si>
    <t>T-7</t>
  </si>
  <si>
    <t>T-8</t>
  </si>
  <si>
    <t>T-9</t>
  </si>
  <si>
    <t>T-10</t>
  </si>
  <si>
    <t>T-11</t>
  </si>
  <si>
    <t>T-12</t>
  </si>
  <si>
    <t>T-13</t>
  </si>
  <si>
    <t>T-14</t>
  </si>
  <si>
    <t>T-15</t>
  </si>
  <si>
    <t>T-21</t>
  </si>
  <si>
    <t>T-22</t>
  </si>
  <si>
    <t>T-23</t>
  </si>
  <si>
    <t>T-24</t>
  </si>
  <si>
    <t>T-25</t>
  </si>
  <si>
    <t>T-26</t>
  </si>
  <si>
    <t>T-27</t>
  </si>
  <si>
    <t>T-28</t>
  </si>
  <si>
    <t>T-29</t>
  </si>
  <si>
    <t>T-30</t>
  </si>
  <si>
    <t>T-31</t>
  </si>
  <si>
    <t>T-32</t>
  </si>
  <si>
    <t>T-33</t>
  </si>
  <si>
    <t>T-34</t>
  </si>
  <si>
    <t>SUMA</t>
  </si>
  <si>
    <t>0 - 30</t>
  </si>
  <si>
    <t>30 - 60</t>
  </si>
  <si>
    <t>60 - 90</t>
  </si>
  <si>
    <t>90 - 120</t>
  </si>
  <si>
    <t>120 - 150</t>
  </si>
  <si>
    <t>150 - 180</t>
  </si>
  <si>
    <t>180 - 210</t>
  </si>
  <si>
    <t>210 - 240</t>
  </si>
  <si>
    <t>240 - 270</t>
  </si>
  <si>
    <t>270 - 300</t>
  </si>
  <si>
    <t>300 - 330</t>
  </si>
  <si>
    <t>330 - 360</t>
  </si>
  <si>
    <t>360 - 390</t>
  </si>
  <si>
    <t>390 - 420</t>
  </si>
  <si>
    <t>420 - 450</t>
  </si>
  <si>
    <t>450 - 480</t>
  </si>
  <si>
    <t>480 - 510</t>
  </si>
  <si>
    <t>510 - 540</t>
  </si>
  <si>
    <t>540 - 570</t>
  </si>
  <si>
    <t>570 - 600</t>
  </si>
  <si>
    <t>&gt; 10</t>
  </si>
  <si>
    <t>0 - 0,5</t>
  </si>
  <si>
    <t>0,5 - 1</t>
  </si>
  <si>
    <t>1 - 1,5</t>
  </si>
  <si>
    <t>1,5 - 2</t>
  </si>
  <si>
    <t>2 - 2,5</t>
  </si>
  <si>
    <t>2,5 - 3</t>
  </si>
  <si>
    <t>3 - 3,5</t>
  </si>
  <si>
    <t>3,5 - 4</t>
  </si>
  <si>
    <t>4 - 4,5</t>
  </si>
  <si>
    <t>4,5 - 5</t>
  </si>
  <si>
    <t>5 - 5,5</t>
  </si>
  <si>
    <t>5,5 - 6</t>
  </si>
  <si>
    <t>6 - 6,5</t>
  </si>
  <si>
    <t>6,5 - 7</t>
  </si>
  <si>
    <t>7 - 7,5</t>
  </si>
  <si>
    <t>7,5 - 8</t>
  </si>
  <si>
    <t>8 - 8,5</t>
  </si>
  <si>
    <t>8,5 - 9</t>
  </si>
  <si>
    <t>9 - 9,5</t>
  </si>
  <si>
    <t>9,5 - 10</t>
  </si>
  <si>
    <t>Akumulacja obszaru (udział ilościowy) - Pojazdy ogółem w pojazdach rzeczywistych</t>
  </si>
  <si>
    <t>Akumulacja obszaru (udział ilościowy) - Pojazdy Lekkie w pojazdach rzeczywistych</t>
  </si>
  <si>
    <t>Akumulacja obszaru (udział ilościowy) - Pojazdy Ciężkie w pojazdach rzeczywistych</t>
  </si>
  <si>
    <t>Udział procentowy - Pojazdy 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</si>
</sst>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0.0%"/>
  </numFmts>
  <fonts count="4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 style="thin">
        <color theme="6"/>
      </right>
      <top/>
      <bottom style="thin">
        <color theme="6"/>
      </bottom>
      <diagonal/>
    </border>
    <border>
      <left/>
      <right/>
      <top style="thin">
        <color theme="6"/>
      </top>
      <bottom style="thin">
        <color indexed="64"/>
      </bottom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 style="thin">
        <color theme="6"/>
      </right>
      <top/>
      <bottom/>
      <diagonal/>
    </border>
    <border>
      <left/>
      <right style="thin">
        <color theme="6"/>
      </right>
      <top style="thin">
        <color theme="6"/>
      </top>
      <bottom style="thin">
        <color indexed="64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indexed="64"/>
      </right>
      <top/>
      <bottom style="thin">
        <color theme="6"/>
      </bottom>
      <diagonal/>
    </border>
    <border>
      <left/>
      <right style="thin">
        <color indexed="64"/>
      </right>
      <top style="thin">
        <color theme="6"/>
      </top>
      <bottom style="thin">
        <color indexed="64"/>
      </bottom>
      <diagonal/>
    </border>
    <border>
      <left/>
      <right style="thin">
        <color indexed="64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indexed="64"/>
      </right>
      <top/>
      <bottom style="thin">
        <color theme="6"/>
      </bottom>
      <diagonal/>
    </border>
    <border>
      <left style="thin">
        <color theme="6"/>
      </left>
      <right style="thin">
        <color indexed="64"/>
      </right>
      <top style="thin">
        <color theme="6"/>
      </top>
      <bottom style="thin">
        <color indexed="64"/>
      </bottom>
      <diagonal/>
    </border>
    <border>
      <left style="thin">
        <color theme="6"/>
      </left>
      <right style="thin">
        <color indexed="64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6"/>
      </right>
      <top style="thin">
        <color indexed="64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indexed="64"/>
      </top>
      <bottom style="thin">
        <color theme="6"/>
      </bottom>
      <diagonal/>
    </border>
    <border>
      <left style="thin">
        <color theme="6"/>
      </left>
      <right/>
      <top style="thin">
        <color indexed="64"/>
      </top>
      <bottom style="thin">
        <color theme="6"/>
      </bottom>
      <diagonal/>
    </border>
    <border>
      <left style="thin">
        <color indexed="64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 style="thin">
        <color indexed="64"/>
      </left>
      <right style="thin">
        <color theme="6"/>
      </right>
      <top style="thin">
        <color theme="6"/>
      </top>
      <bottom/>
      <diagonal/>
    </border>
    <border>
      <left style="thin">
        <color theme="6"/>
      </left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 style="thin">
        <color theme="6"/>
      </top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 style="thin">
        <color theme="6"/>
      </left>
      <right/>
      <top style="thin">
        <color theme="6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6"/>
      </bottom>
      <diagonal/>
    </border>
    <border>
      <left style="thin">
        <color indexed="64"/>
      </left>
      <right/>
      <top style="thin">
        <color theme="6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6"/>
      </bottom>
      <diagonal/>
    </border>
    <border>
      <left style="thin">
        <color indexed="64"/>
      </left>
      <right/>
      <top style="thin">
        <color theme="6"/>
      </top>
      <bottom style="thin">
        <color theme="6"/>
      </bottom>
      <diagonal/>
    </border>
    <border>
      <left style="thin">
        <color indexed="64"/>
      </left>
      <right/>
      <top style="thin">
        <color theme="6"/>
      </top>
      <bottom/>
      <diagonal/>
    </border>
    <border>
      <left/>
      <right style="thin">
        <color indexed="64"/>
      </right>
      <top style="thin">
        <color theme="6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6"/>
      </right>
      <top style="thin">
        <color indexed="64"/>
      </top>
      <bottom/>
      <diagonal/>
    </border>
    <border>
      <left style="thin">
        <color theme="6"/>
      </left>
      <right style="thin">
        <color theme="6"/>
      </right>
      <top style="thin">
        <color indexed="64"/>
      </top>
      <bottom/>
      <diagonal/>
    </border>
    <border>
      <left style="thin">
        <color theme="6"/>
      </left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3" fontId="2" fillId="0" borderId="1" xfId="1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" fontId="2" fillId="0" borderId="7" xfId="1" applyNumberFormat="1" applyFont="1" applyBorder="1" applyAlignment="1">
      <alignment horizontal="center" vertical="center"/>
    </xf>
    <xf numFmtId="3" fontId="2" fillId="0" borderId="4" xfId="1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3" fontId="2" fillId="0" borderId="9" xfId="1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3" fontId="2" fillId="0" borderId="3" xfId="1" applyNumberFormat="1" applyFont="1" applyBorder="1" applyAlignment="1">
      <alignment horizontal="center" vertical="center"/>
    </xf>
    <xf numFmtId="3" fontId="2" fillId="0" borderId="2" xfId="1" applyNumberFormat="1" applyFont="1" applyBorder="1" applyAlignment="1">
      <alignment horizontal="center" vertical="center"/>
    </xf>
    <xf numFmtId="3" fontId="2" fillId="0" borderId="8" xfId="1" applyNumberFormat="1" applyFont="1" applyBorder="1" applyAlignment="1">
      <alignment horizontal="center" vertical="center"/>
    </xf>
    <xf numFmtId="3" fontId="2" fillId="0" borderId="6" xfId="1" applyNumberFormat="1" applyFont="1" applyBorder="1" applyAlignment="1">
      <alignment horizontal="center" vertical="center"/>
    </xf>
    <xf numFmtId="3" fontId="2" fillId="0" borderId="11" xfId="1" applyNumberFormat="1" applyFont="1" applyBorder="1" applyAlignment="1">
      <alignment horizontal="center" vertical="center"/>
    </xf>
    <xf numFmtId="3" fontId="2" fillId="0" borderId="12" xfId="1" applyNumberFormat="1" applyFont="1" applyBorder="1" applyAlignment="1">
      <alignment horizontal="center" vertical="center"/>
    </xf>
    <xf numFmtId="3" fontId="2" fillId="0" borderId="5" xfId="1" applyNumberFormat="1" applyFont="1" applyBorder="1" applyAlignment="1">
      <alignment horizontal="center" vertical="center"/>
    </xf>
    <xf numFmtId="3" fontId="2" fillId="0" borderId="0" xfId="1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3" fontId="2" fillId="0" borderId="16" xfId="1" applyNumberFormat="1" applyFont="1" applyBorder="1" applyAlignment="1">
      <alignment horizontal="center" vertical="center"/>
    </xf>
    <xf numFmtId="3" fontId="2" fillId="0" borderId="18" xfId="1" applyNumberFormat="1" applyFont="1" applyBorder="1" applyAlignment="1">
      <alignment horizontal="center" vertical="center"/>
    </xf>
    <xf numFmtId="3" fontId="2" fillId="0" borderId="17" xfId="1" applyNumberFormat="1" applyFont="1" applyBorder="1" applyAlignment="1">
      <alignment horizontal="center" vertical="center"/>
    </xf>
    <xf numFmtId="3" fontId="2" fillId="0" borderId="19" xfId="1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165" fontId="2" fillId="0" borderId="0" xfId="2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9" fontId="2" fillId="0" borderId="0" xfId="2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3" fontId="2" fillId="0" borderId="21" xfId="1" applyNumberFormat="1" applyFont="1" applyBorder="1" applyAlignment="1">
      <alignment horizontal="center" vertical="center"/>
    </xf>
    <xf numFmtId="3" fontId="2" fillId="0" borderId="22" xfId="1" applyNumberFormat="1" applyFont="1" applyBorder="1" applyAlignment="1">
      <alignment horizontal="center" vertical="center"/>
    </xf>
    <xf numFmtId="3" fontId="2" fillId="0" borderId="23" xfId="1" applyNumberFormat="1" applyFont="1" applyBorder="1" applyAlignment="1">
      <alignment horizontal="center" vertical="center"/>
    </xf>
    <xf numFmtId="3" fontId="2" fillId="0" borderId="24" xfId="1" applyNumberFormat="1" applyFont="1" applyBorder="1" applyAlignment="1">
      <alignment horizontal="center" vertical="center"/>
    </xf>
    <xf numFmtId="3" fontId="2" fillId="0" borderId="25" xfId="1" applyNumberFormat="1" applyFont="1" applyBorder="1" applyAlignment="1">
      <alignment horizontal="center" vertical="center"/>
    </xf>
    <xf numFmtId="3" fontId="2" fillId="0" borderId="26" xfId="1" applyNumberFormat="1" applyFont="1" applyBorder="1" applyAlignment="1">
      <alignment horizontal="center" vertical="center"/>
    </xf>
    <xf numFmtId="3" fontId="2" fillId="0" borderId="27" xfId="1" applyNumberFormat="1" applyFont="1" applyBorder="1" applyAlignment="1">
      <alignment horizontal="center" vertical="center"/>
    </xf>
    <xf numFmtId="3" fontId="2" fillId="0" borderId="28" xfId="1" applyNumberFormat="1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3" fontId="2" fillId="0" borderId="33" xfId="1" applyNumberFormat="1" applyFont="1" applyBorder="1" applyAlignment="1">
      <alignment horizontal="center" vertical="center"/>
    </xf>
    <xf numFmtId="3" fontId="2" fillId="0" borderId="34" xfId="1" applyNumberFormat="1" applyFont="1" applyBorder="1" applyAlignment="1">
      <alignment horizontal="center" vertical="center"/>
    </xf>
    <xf numFmtId="3" fontId="2" fillId="0" borderId="35" xfId="1" applyNumberFormat="1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3" fontId="2" fillId="0" borderId="38" xfId="1" applyNumberFormat="1" applyFont="1" applyBorder="1" applyAlignment="1">
      <alignment horizontal="center" vertical="center"/>
    </xf>
    <xf numFmtId="3" fontId="2" fillId="0" borderId="39" xfId="1" applyNumberFormat="1" applyFont="1" applyBorder="1" applyAlignment="1">
      <alignment horizontal="center" vertical="center"/>
    </xf>
    <xf numFmtId="3" fontId="2" fillId="0" borderId="40" xfId="1" applyNumberFormat="1" applyFont="1" applyBorder="1" applyAlignment="1">
      <alignment horizontal="center" vertical="center"/>
    </xf>
    <xf numFmtId="3" fontId="2" fillId="0" borderId="20" xfId="1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l-PL" sz="1200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Akumulacja obszaru (udział ilościowy)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6.6900750750750748E-2"/>
          <c:y val="0.15169734151329242"/>
          <c:w val="0.91222000065825337"/>
          <c:h val="0.69138621808915246"/>
        </c:manualLayout>
      </c:layout>
      <c:barChart>
        <c:barDir val="col"/>
        <c:grouping val="stacked"/>
        <c:varyColors val="0"/>
        <c:ser>
          <c:idx val="2"/>
          <c:order val="0"/>
          <c:tx>
            <c:v>Pojazdy Ciężkie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Arkusz1!$C$111:$W$111</c:f>
              <c:numCache>
                <c:formatCode>#,##0</c:formatCode>
                <c:ptCount val="21"/>
                <c:pt idx="0">
                  <c:v>1882</c:v>
                </c:pt>
                <c:pt idx="1">
                  <c:v>10575</c:v>
                </c:pt>
                <c:pt idx="2">
                  <c:v>8298</c:v>
                </c:pt>
                <c:pt idx="3">
                  <c:v>3273</c:v>
                </c:pt>
                <c:pt idx="4">
                  <c:v>2055</c:v>
                </c:pt>
                <c:pt idx="5">
                  <c:v>1446</c:v>
                </c:pt>
                <c:pt idx="6">
                  <c:v>1212</c:v>
                </c:pt>
                <c:pt idx="7">
                  <c:v>885</c:v>
                </c:pt>
                <c:pt idx="8">
                  <c:v>715</c:v>
                </c:pt>
                <c:pt idx="9">
                  <c:v>612</c:v>
                </c:pt>
                <c:pt idx="10">
                  <c:v>477</c:v>
                </c:pt>
                <c:pt idx="11">
                  <c:v>395</c:v>
                </c:pt>
                <c:pt idx="12">
                  <c:v>350</c:v>
                </c:pt>
                <c:pt idx="13">
                  <c:v>263</c:v>
                </c:pt>
                <c:pt idx="14">
                  <c:v>189</c:v>
                </c:pt>
                <c:pt idx="15">
                  <c:v>196</c:v>
                </c:pt>
                <c:pt idx="16">
                  <c:v>143</c:v>
                </c:pt>
                <c:pt idx="17">
                  <c:v>119</c:v>
                </c:pt>
                <c:pt idx="18">
                  <c:v>103</c:v>
                </c:pt>
                <c:pt idx="19">
                  <c:v>93</c:v>
                </c:pt>
                <c:pt idx="20">
                  <c:v>1083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4C-42FC-B9FC-97F30AF958EA}"/>
            </c:ext>
          </c:extLst>
        </c:ser>
        <c:ser>
          <c:idx val="1"/>
          <c:order val="2"/>
          <c:tx>
            <c:v>Pojazdy Lekkie</c:v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val>
            <c:numRef>
              <c:f>Arkusz1!$C$73:$W$73</c:f>
              <c:numCache>
                <c:formatCode>#,##0</c:formatCode>
                <c:ptCount val="21"/>
                <c:pt idx="0">
                  <c:v>12701</c:v>
                </c:pt>
                <c:pt idx="1">
                  <c:v>25457</c:v>
                </c:pt>
                <c:pt idx="2">
                  <c:v>12816</c:v>
                </c:pt>
                <c:pt idx="3">
                  <c:v>7637</c:v>
                </c:pt>
                <c:pt idx="4">
                  <c:v>6179</c:v>
                </c:pt>
                <c:pt idx="5">
                  <c:v>5091</c:v>
                </c:pt>
                <c:pt idx="6">
                  <c:v>4383</c:v>
                </c:pt>
                <c:pt idx="7">
                  <c:v>3542</c:v>
                </c:pt>
                <c:pt idx="8">
                  <c:v>3203</c:v>
                </c:pt>
                <c:pt idx="9">
                  <c:v>2661</c:v>
                </c:pt>
                <c:pt idx="10">
                  <c:v>2459</c:v>
                </c:pt>
                <c:pt idx="11">
                  <c:v>2314</c:v>
                </c:pt>
                <c:pt idx="12">
                  <c:v>2124</c:v>
                </c:pt>
                <c:pt idx="13">
                  <c:v>2056</c:v>
                </c:pt>
                <c:pt idx="14">
                  <c:v>2197</c:v>
                </c:pt>
                <c:pt idx="15">
                  <c:v>2516</c:v>
                </c:pt>
                <c:pt idx="16">
                  <c:v>3757</c:v>
                </c:pt>
                <c:pt idx="17">
                  <c:v>6372</c:v>
                </c:pt>
                <c:pt idx="18">
                  <c:v>5783</c:v>
                </c:pt>
                <c:pt idx="19">
                  <c:v>3482</c:v>
                </c:pt>
                <c:pt idx="20">
                  <c:v>8981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4C-42FC-B9FC-97F30AF95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456067999"/>
        <c:axId val="603645071"/>
      </c:barChart>
      <c:lineChart>
        <c:grouping val="standard"/>
        <c:varyColors val="0"/>
        <c:ser>
          <c:idx val="0"/>
          <c:order val="1"/>
          <c:tx>
            <c:v>Pojazdy ogółem</c:v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Arkusz1!$C$5:$W$5</c:f>
              <c:strCache>
                <c:ptCount val="21"/>
                <c:pt idx="0">
                  <c:v>0 - 30</c:v>
                </c:pt>
                <c:pt idx="1">
                  <c:v>30 - 60</c:v>
                </c:pt>
                <c:pt idx="2">
                  <c:v>60 - 90</c:v>
                </c:pt>
                <c:pt idx="3">
                  <c:v>90 - 120</c:v>
                </c:pt>
                <c:pt idx="4">
                  <c:v>120 - 150</c:v>
                </c:pt>
                <c:pt idx="5">
                  <c:v>150 - 180</c:v>
                </c:pt>
                <c:pt idx="6">
                  <c:v>180 - 210</c:v>
                </c:pt>
                <c:pt idx="7">
                  <c:v>210 - 240</c:v>
                </c:pt>
                <c:pt idx="8">
                  <c:v>240 - 270</c:v>
                </c:pt>
                <c:pt idx="9">
                  <c:v>270 - 300</c:v>
                </c:pt>
                <c:pt idx="10">
                  <c:v>300 - 330</c:v>
                </c:pt>
                <c:pt idx="11">
                  <c:v>330 - 360</c:v>
                </c:pt>
                <c:pt idx="12">
                  <c:v>360 - 390</c:v>
                </c:pt>
                <c:pt idx="13">
                  <c:v>390 - 420</c:v>
                </c:pt>
                <c:pt idx="14">
                  <c:v>420 - 450</c:v>
                </c:pt>
                <c:pt idx="15">
                  <c:v>450 - 480</c:v>
                </c:pt>
                <c:pt idx="16">
                  <c:v>480 - 510</c:v>
                </c:pt>
                <c:pt idx="17">
                  <c:v>510 - 540</c:v>
                </c:pt>
                <c:pt idx="18">
                  <c:v>540 - 570</c:v>
                </c:pt>
                <c:pt idx="19">
                  <c:v>570 - 600</c:v>
                </c:pt>
                <c:pt idx="20">
                  <c:v>&gt; 600</c:v>
                </c:pt>
              </c:strCache>
            </c:strRef>
          </c:cat>
          <c:val>
            <c:numRef>
              <c:f>Arkusz1!$C$35:$W$35</c:f>
              <c:numCache>
                <c:formatCode>#,##0</c:formatCode>
                <c:ptCount val="21"/>
                <c:pt idx="0">
                  <c:v>14583</c:v>
                </c:pt>
                <c:pt idx="1">
                  <c:v>36032</c:v>
                </c:pt>
                <c:pt idx="2">
                  <c:v>21114</c:v>
                </c:pt>
                <c:pt idx="3">
                  <c:v>10910</c:v>
                </c:pt>
                <c:pt idx="4">
                  <c:v>8234</c:v>
                </c:pt>
                <c:pt idx="5">
                  <c:v>6537</c:v>
                </c:pt>
                <c:pt idx="6">
                  <c:v>5595</c:v>
                </c:pt>
                <c:pt idx="7">
                  <c:v>4427</c:v>
                </c:pt>
                <c:pt idx="8">
                  <c:v>3918</c:v>
                </c:pt>
                <c:pt idx="9">
                  <c:v>3273</c:v>
                </c:pt>
                <c:pt idx="10">
                  <c:v>2936</c:v>
                </c:pt>
                <c:pt idx="11">
                  <c:v>2709</c:v>
                </c:pt>
                <c:pt idx="12">
                  <c:v>2474</c:v>
                </c:pt>
                <c:pt idx="13">
                  <c:v>2319</c:v>
                </c:pt>
                <c:pt idx="14">
                  <c:v>2386</c:v>
                </c:pt>
                <c:pt idx="15">
                  <c:v>2712</c:v>
                </c:pt>
                <c:pt idx="16">
                  <c:v>3900</c:v>
                </c:pt>
                <c:pt idx="17">
                  <c:v>6491</c:v>
                </c:pt>
                <c:pt idx="18">
                  <c:v>5886</c:v>
                </c:pt>
                <c:pt idx="19">
                  <c:v>3575</c:v>
                </c:pt>
                <c:pt idx="20">
                  <c:v>10064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4C-42FC-B9FC-97F30AF95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6067999"/>
        <c:axId val="603645071"/>
      </c:lineChart>
      <c:catAx>
        <c:axId val="4560679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l-PL">
                    <a:latin typeface="Arial Narrow" panose="020B0606020202030204" pitchFamily="34" charset="0"/>
                  </a:rPr>
                  <a:t>[min]</a:t>
                </a:r>
              </a:p>
            </c:rich>
          </c:tx>
          <c:layout>
            <c:manualLayout>
              <c:xMode val="edge"/>
              <c:yMode val="edge"/>
              <c:x val="0.96801058577609023"/>
              <c:y val="0.898647898520088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l-PL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l-PL"/>
          </a:p>
        </c:txPr>
        <c:crossAx val="603645071"/>
        <c:crosses val="autoZero"/>
        <c:auto val="1"/>
        <c:lblAlgn val="ctr"/>
        <c:lblOffset val="100"/>
        <c:noMultiLvlLbl val="0"/>
      </c:catAx>
      <c:valAx>
        <c:axId val="603645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l-PL">
                    <a:latin typeface="Arial Narrow" panose="020B0606020202030204" pitchFamily="34" charset="0"/>
                  </a:rPr>
                  <a:t>Pojazdy</a:t>
                </a:r>
              </a:p>
            </c:rich>
          </c:tx>
          <c:layout>
            <c:manualLayout>
              <c:xMode val="edge"/>
              <c:yMode val="edge"/>
              <c:x val="1.2422901417985346E-2"/>
              <c:y val="0.412894233325938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l-PL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l-PL"/>
          </a:p>
        </c:txPr>
        <c:crossAx val="456067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92664091410429"/>
          <c:y val="0.13983936574303682"/>
          <c:w val="0.12825697029019376"/>
          <c:h val="0.30094175711292387"/>
        </c:manualLayout>
      </c:layout>
      <c:overlay val="0"/>
      <c:spPr>
        <a:solidFill>
          <a:schemeClr val="bg1"/>
        </a:solidFill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l-PL" sz="1200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Akumulacja obszaru (udział procentowy) </a:t>
            </a:r>
          </a:p>
          <a:p>
            <a:pPr>
              <a:defRPr sz="1200">
                <a:solidFill>
                  <a:sysClr val="windowText" lastClr="000000"/>
                </a:solidFill>
                <a:latin typeface="Arial Narrow" panose="020B0606020202030204" pitchFamily="34" charset="0"/>
              </a:defRPr>
            </a:pPr>
            <a:r>
              <a:rPr lang="pl-PL" sz="1200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Pojazdy ogółem w pojazdach rzeczywistych</a:t>
            </a:r>
          </a:p>
        </c:rich>
      </c:tx>
      <c:layout>
        <c:manualLayout>
          <c:xMode val="edge"/>
          <c:yMode val="edge"/>
          <c:x val="5.7978415821377201E-2"/>
          <c:y val="1.9615954618669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7.2580423454726664E-2"/>
          <c:y val="0.20715143130824773"/>
          <c:w val="0.65991941695412493"/>
          <c:h val="0.7291672512409923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EF5-4D70-A924-5E30C2F5C79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EF5-4D70-A924-5E30C2F5C79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EF5-4D70-A924-5E30C2F5C79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EF5-4D70-A924-5E30C2F5C79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EF5-4D70-A924-5E30C2F5C79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EF5-4D70-A924-5E30C2F5C79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EF5-4D70-A924-5E30C2F5C79D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EEF5-4D70-A924-5E30C2F5C79D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EEF5-4D70-A924-5E30C2F5C79D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EEF5-4D70-A924-5E30C2F5C79D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EEF5-4D70-A924-5E30C2F5C79D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EEF5-4D70-A924-5E30C2F5C79D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EEF5-4D70-A924-5E30C2F5C79D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EEF5-4D70-A924-5E30C2F5C79D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EEF5-4D70-A924-5E30C2F5C79D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EEF5-4D70-A924-5E30C2F5C79D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EEF5-4D70-A924-5E30C2F5C79D}"/>
              </c:ext>
            </c:extLst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3-EEF5-4D70-A924-5E30C2F5C79D}"/>
              </c:ext>
            </c:extLst>
          </c:dPt>
          <c:dPt>
            <c:idx val="18"/>
            <c:bubble3D val="0"/>
            <c:spPr>
              <a:solidFill>
                <a:schemeClr val="accent1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EEF5-4D70-A924-5E30C2F5C79D}"/>
              </c:ext>
            </c:extLst>
          </c:dPt>
          <c:dPt>
            <c:idx val="19"/>
            <c:bubble3D val="0"/>
            <c:spPr>
              <a:solidFill>
                <a:schemeClr val="accent2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7-EEF5-4D70-A924-5E30C2F5C79D}"/>
              </c:ext>
            </c:extLst>
          </c:dPt>
          <c:dPt>
            <c:idx val="20"/>
            <c:bubble3D val="0"/>
            <c:spPr>
              <a:solidFill>
                <a:schemeClr val="accent3">
                  <a:lumMod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9-EEF5-4D70-A924-5E30C2F5C79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Arkusz1!$BC$38:$BW$38</c:f>
              <c:strCache>
                <c:ptCount val="21"/>
                <c:pt idx="0">
                  <c:v>0 - 30 = 9,1 %</c:v>
                </c:pt>
                <c:pt idx="1">
                  <c:v>30 - 60 = 22,5 %</c:v>
                </c:pt>
                <c:pt idx="2">
                  <c:v>60 - 90 = 13,2 %</c:v>
                </c:pt>
                <c:pt idx="3">
                  <c:v>90 - 120 = 6,8 %</c:v>
                </c:pt>
                <c:pt idx="4">
                  <c:v>120 - 150 = 5,1 %</c:v>
                </c:pt>
                <c:pt idx="5">
                  <c:v>150 - 180 = 4,1 %</c:v>
                </c:pt>
                <c:pt idx="6">
                  <c:v>180 - 210 = 3,5 %</c:v>
                </c:pt>
                <c:pt idx="7">
                  <c:v>210 - 240 = 2,8 %</c:v>
                </c:pt>
                <c:pt idx="8">
                  <c:v>240 - 270 = 2,4 %</c:v>
                </c:pt>
                <c:pt idx="9">
                  <c:v>270 - 300 = 2 %</c:v>
                </c:pt>
                <c:pt idx="10">
                  <c:v>300 - 330 = 1,8 %</c:v>
                </c:pt>
                <c:pt idx="11">
                  <c:v>330 - 360 = 1,7 %</c:v>
                </c:pt>
                <c:pt idx="12">
                  <c:v>360 - 390 = 1,5 %</c:v>
                </c:pt>
                <c:pt idx="13">
                  <c:v>390 - 420 = 1,4 %</c:v>
                </c:pt>
                <c:pt idx="14">
                  <c:v>420 - 450 = 1,5 %</c:v>
                </c:pt>
                <c:pt idx="15">
                  <c:v>450 - 480 = 1,7 %</c:v>
                </c:pt>
                <c:pt idx="16">
                  <c:v>480 - 510 = 2,4 %</c:v>
                </c:pt>
                <c:pt idx="17">
                  <c:v>510 - 540 = 4,1 %</c:v>
                </c:pt>
                <c:pt idx="18">
                  <c:v>540 - 570 = 3,7 %</c:v>
                </c:pt>
                <c:pt idx="19">
                  <c:v>570 - 600 = 2,2 %</c:v>
                </c:pt>
                <c:pt idx="20">
                  <c:v>&gt; 600 = 6,3 %</c:v>
                </c:pt>
              </c:strCache>
            </c:strRef>
          </c:cat>
          <c:val>
            <c:numRef>
              <c:f>Arkusz1!$BC$37:$BW$37</c:f>
              <c:numCache>
                <c:formatCode>0.0</c:formatCode>
                <c:ptCount val="21"/>
                <c:pt idx="0">
                  <c:v>9.1</c:v>
                </c:pt>
                <c:pt idx="1">
                  <c:v>22.5</c:v>
                </c:pt>
                <c:pt idx="2">
                  <c:v>13.2</c:v>
                </c:pt>
                <c:pt idx="3">
                  <c:v>6.8</c:v>
                </c:pt>
                <c:pt idx="4">
                  <c:v>5.0999999999999996</c:v>
                </c:pt>
                <c:pt idx="5">
                  <c:v>4.0999999999999996</c:v>
                </c:pt>
                <c:pt idx="6">
                  <c:v>3.5</c:v>
                </c:pt>
                <c:pt idx="7">
                  <c:v>2.8</c:v>
                </c:pt>
                <c:pt idx="8">
                  <c:v>2.4</c:v>
                </c:pt>
                <c:pt idx="9">
                  <c:v>2</c:v>
                </c:pt>
                <c:pt idx="10">
                  <c:v>1.8</c:v>
                </c:pt>
                <c:pt idx="11">
                  <c:v>1.7</c:v>
                </c:pt>
                <c:pt idx="12">
                  <c:v>1.5</c:v>
                </c:pt>
                <c:pt idx="13">
                  <c:v>1.4</c:v>
                </c:pt>
                <c:pt idx="14">
                  <c:v>1.5</c:v>
                </c:pt>
                <c:pt idx="15">
                  <c:v>1.7</c:v>
                </c:pt>
                <c:pt idx="16">
                  <c:v>2.4</c:v>
                </c:pt>
                <c:pt idx="17">
                  <c:v>4.0999999999999996</c:v>
                </c:pt>
                <c:pt idx="18">
                  <c:v>3.7</c:v>
                </c:pt>
                <c:pt idx="19">
                  <c:v>2.2000000000000002</c:v>
                </c:pt>
                <c:pt idx="20">
                  <c:v>6.3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DB-4778-A1AA-0FEF3F25765C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570894581775669"/>
          <c:y val="4.8329644830230611E-2"/>
          <c:w val="0.2608318123636777"/>
          <c:h val="0.888333475347352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pl-PL" sz="1200" b="0" i="0" u="none" strike="noStrike" kern="1200" spc="0" baseline="0">
                <a:solidFill>
                  <a:sysClr val="windowText" lastClr="000000"/>
                </a:solidFill>
                <a:latin typeface="Arial Narrow" panose="020B0606020202030204" pitchFamily="34" charset="0"/>
              </a:rPr>
              <a:t>Akumulacja obszaru (udział procentowy)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7.5316754714750925E-2"/>
          <c:y val="0.11895025252525253"/>
          <c:w val="0.90851424759004351"/>
          <c:h val="0.65929365248905292"/>
        </c:manualLayout>
      </c:layout>
      <c:barChart>
        <c:barDir val="col"/>
        <c:grouping val="percentStacked"/>
        <c:varyColors val="0"/>
        <c:ser>
          <c:idx val="1"/>
          <c:order val="0"/>
          <c:tx>
            <c:v>Pojazdy Ciężkie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Arkusz1!$BC$5:$BW$5</c:f>
              <c:strCache>
                <c:ptCount val="21"/>
                <c:pt idx="0">
                  <c:v>0 - 30</c:v>
                </c:pt>
                <c:pt idx="1">
                  <c:v>30 - 60</c:v>
                </c:pt>
                <c:pt idx="2">
                  <c:v>60 - 90</c:v>
                </c:pt>
                <c:pt idx="3">
                  <c:v>90 - 120</c:v>
                </c:pt>
                <c:pt idx="4">
                  <c:v>120 - 150</c:v>
                </c:pt>
                <c:pt idx="5">
                  <c:v>150 - 180</c:v>
                </c:pt>
                <c:pt idx="6">
                  <c:v>180 - 210</c:v>
                </c:pt>
                <c:pt idx="7">
                  <c:v>210 - 240</c:v>
                </c:pt>
                <c:pt idx="8">
                  <c:v>240 - 270</c:v>
                </c:pt>
                <c:pt idx="9">
                  <c:v>270 - 300</c:v>
                </c:pt>
                <c:pt idx="10">
                  <c:v>300 - 330</c:v>
                </c:pt>
                <c:pt idx="11">
                  <c:v>330 - 360</c:v>
                </c:pt>
                <c:pt idx="12">
                  <c:v>360 - 390</c:v>
                </c:pt>
                <c:pt idx="13">
                  <c:v>390 - 420</c:v>
                </c:pt>
                <c:pt idx="14">
                  <c:v>420 - 450</c:v>
                </c:pt>
                <c:pt idx="15">
                  <c:v>450 - 480</c:v>
                </c:pt>
                <c:pt idx="16">
                  <c:v>480 - 510</c:v>
                </c:pt>
                <c:pt idx="17">
                  <c:v>510 - 540</c:v>
                </c:pt>
                <c:pt idx="18">
                  <c:v>540 - 570</c:v>
                </c:pt>
                <c:pt idx="19">
                  <c:v>570 - 600</c:v>
                </c:pt>
                <c:pt idx="20">
                  <c:v>&gt; 600</c:v>
                </c:pt>
              </c:strCache>
            </c:strRef>
          </c:cat>
          <c:val>
            <c:numRef>
              <c:f>Arkusz1!$BC$111:$BW$111</c:f>
              <c:numCache>
                <c:formatCode>0%</c:formatCode>
                <c:ptCount val="21"/>
                <c:pt idx="0">
                  <c:v>1.1756988911447759E-2</c:v>
                </c:pt>
                <c:pt idx="1">
                  <c:v>6.6062783070435727E-2</c:v>
                </c:pt>
                <c:pt idx="2">
                  <c:v>5.1838200843354679E-2</c:v>
                </c:pt>
                <c:pt idx="3">
                  <c:v>2.0446665625488053E-2</c:v>
                </c:pt>
                <c:pt idx="4">
                  <c:v>1.2837732312978292E-2</c:v>
                </c:pt>
                <c:pt idx="5">
                  <c:v>9.0332656567234104E-3</c:v>
                </c:pt>
                <c:pt idx="6">
                  <c:v>7.5714508823988757E-3</c:v>
                </c:pt>
                <c:pt idx="7">
                  <c:v>5.5286584413556149E-3</c:v>
                </c:pt>
                <c:pt idx="8">
                  <c:v>4.4666562548805249E-3</c:v>
                </c:pt>
                <c:pt idx="9">
                  <c:v>3.8232078713103233E-3</c:v>
                </c:pt>
                <c:pt idx="10">
                  <c:v>2.9798531938153988E-3</c:v>
                </c:pt>
                <c:pt idx="11">
                  <c:v>2.467593315633297E-3</c:v>
                </c:pt>
                <c:pt idx="12">
                  <c:v>2.1864750898016555E-3</c:v>
                </c:pt>
                <c:pt idx="13">
                  <c:v>1.6429798531938154E-3</c:v>
                </c:pt>
                <c:pt idx="14">
                  <c:v>1.1806965484928939E-3</c:v>
                </c:pt>
                <c:pt idx="15">
                  <c:v>1.2244260502889271E-3</c:v>
                </c:pt>
                <c:pt idx="16">
                  <c:v>8.9333125097610495E-4</c:v>
                </c:pt>
                <c:pt idx="17">
                  <c:v>7.4340153053256285E-4</c:v>
                </c:pt>
                <c:pt idx="18">
                  <c:v>6.4344838357020145E-4</c:v>
                </c:pt>
                <c:pt idx="19">
                  <c:v>5.8097766671872557E-4</c:v>
                </c:pt>
                <c:pt idx="20">
                  <c:v>6.7655786350148371E-3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D3-4346-875A-43163F3B338B}"/>
            </c:ext>
          </c:extLst>
        </c:ser>
        <c:ser>
          <c:idx val="0"/>
          <c:order val="1"/>
          <c:tx>
            <c:v>Pojazdy Lekkie</c:v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cat>
            <c:strRef>
              <c:f>Arkusz1!$BC$5:$BW$5</c:f>
              <c:strCache>
                <c:ptCount val="21"/>
                <c:pt idx="0">
                  <c:v>0 - 30</c:v>
                </c:pt>
                <c:pt idx="1">
                  <c:v>30 - 60</c:v>
                </c:pt>
                <c:pt idx="2">
                  <c:v>60 - 90</c:v>
                </c:pt>
                <c:pt idx="3">
                  <c:v>90 - 120</c:v>
                </c:pt>
                <c:pt idx="4">
                  <c:v>120 - 150</c:v>
                </c:pt>
                <c:pt idx="5">
                  <c:v>150 - 180</c:v>
                </c:pt>
                <c:pt idx="6">
                  <c:v>180 - 210</c:v>
                </c:pt>
                <c:pt idx="7">
                  <c:v>210 - 240</c:v>
                </c:pt>
                <c:pt idx="8">
                  <c:v>240 - 270</c:v>
                </c:pt>
                <c:pt idx="9">
                  <c:v>270 - 300</c:v>
                </c:pt>
                <c:pt idx="10">
                  <c:v>300 - 330</c:v>
                </c:pt>
                <c:pt idx="11">
                  <c:v>330 - 360</c:v>
                </c:pt>
                <c:pt idx="12">
                  <c:v>360 - 390</c:v>
                </c:pt>
                <c:pt idx="13">
                  <c:v>390 - 420</c:v>
                </c:pt>
                <c:pt idx="14">
                  <c:v>420 - 450</c:v>
                </c:pt>
                <c:pt idx="15">
                  <c:v>450 - 480</c:v>
                </c:pt>
                <c:pt idx="16">
                  <c:v>480 - 510</c:v>
                </c:pt>
                <c:pt idx="17">
                  <c:v>510 - 540</c:v>
                </c:pt>
                <c:pt idx="18">
                  <c:v>540 - 570</c:v>
                </c:pt>
                <c:pt idx="19">
                  <c:v>570 - 600</c:v>
                </c:pt>
                <c:pt idx="20">
                  <c:v>&gt; 600</c:v>
                </c:pt>
              </c:strCache>
            </c:strRef>
          </c:cat>
          <c:val>
            <c:numRef>
              <c:f>Arkusz1!$BC$73:$BW$73</c:f>
              <c:numCache>
                <c:formatCode>0%</c:formatCode>
                <c:ptCount val="21"/>
                <c:pt idx="0">
                  <c:v>7.9344057473059504E-2</c:v>
                </c:pt>
                <c:pt idx="1">
                  <c:v>0.15903170388880211</c:v>
                </c:pt>
                <c:pt idx="2">
                  <c:v>8.0062470716851478E-2</c:v>
                </c:pt>
                <c:pt idx="3">
                  <c:v>4.7708886459472119E-2</c:v>
                </c:pt>
                <c:pt idx="4">
                  <c:v>3.8600655942526943E-2</c:v>
                </c:pt>
                <c:pt idx="5">
                  <c:v>3.1803841949086364E-2</c:v>
                </c:pt>
                <c:pt idx="6">
                  <c:v>2.7380915196001873E-2</c:v>
                </c:pt>
                <c:pt idx="7">
                  <c:v>2.2127127908792753E-2</c:v>
                </c:pt>
                <c:pt idx="8">
                  <c:v>2.0009370607527721E-2</c:v>
                </c:pt>
                <c:pt idx="9">
                  <c:v>1.6623457754177728E-2</c:v>
                </c:pt>
                <c:pt idx="10">
                  <c:v>1.5361549273777917E-2</c:v>
                </c:pt>
                <c:pt idx="11">
                  <c:v>1.4455723879431516E-2</c:v>
                </c:pt>
                <c:pt idx="12">
                  <c:v>1.3268780259253475E-2</c:v>
                </c:pt>
                <c:pt idx="13">
                  <c:v>1.2843979384663438E-2</c:v>
                </c:pt>
                <c:pt idx="14">
                  <c:v>1.3724816492269249E-2</c:v>
                </c:pt>
                <c:pt idx="15">
                  <c:v>1.571763235983133E-2</c:v>
                </c:pt>
                <c:pt idx="16">
                  <c:v>2.3470248321099483E-2</c:v>
                </c:pt>
                <c:pt idx="17">
                  <c:v>3.9806340777760428E-2</c:v>
                </c:pt>
                <c:pt idx="18">
                  <c:v>3.6126815555208497E-2</c:v>
                </c:pt>
                <c:pt idx="19">
                  <c:v>2.1752303607683897E-2</c:v>
                </c:pt>
                <c:pt idx="20">
                  <c:v>5.610495080431048E-2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D3-4346-875A-43163F3B33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23221807"/>
        <c:axId val="1120068463"/>
      </c:barChart>
      <c:catAx>
        <c:axId val="11232218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pl-PL">
                    <a:latin typeface="Arial Narrow" panose="020B0606020202030204" pitchFamily="34" charset="0"/>
                  </a:rPr>
                  <a:t>[min]</a:t>
                </a:r>
              </a:p>
            </c:rich>
          </c:tx>
          <c:layout>
            <c:manualLayout>
              <c:xMode val="edge"/>
              <c:yMode val="edge"/>
              <c:x val="0.94078414351851847"/>
              <c:y val="0.893909595959595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l-PL"/>
          </a:p>
        </c:txPr>
        <c:crossAx val="1120068463"/>
        <c:crosses val="autoZero"/>
        <c:auto val="1"/>
        <c:lblAlgn val="ctr"/>
        <c:lblOffset val="100"/>
        <c:noMultiLvlLbl val="0"/>
      </c:catAx>
      <c:valAx>
        <c:axId val="1120068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l-PL"/>
          </a:p>
        </c:txPr>
        <c:crossAx val="11232218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523330</xdr:colOff>
      <xdr:row>1</xdr:row>
      <xdr:rowOff>93297</xdr:rowOff>
    </xdr:from>
    <xdr:to>
      <xdr:col>48</xdr:col>
      <xdr:colOff>31772</xdr:colOff>
      <xdr:row>21</xdr:row>
      <xdr:rowOff>1461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33C2097C-FCF9-5863-1C83-98BB7EABC6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524338</xdr:colOff>
      <xdr:row>22</xdr:row>
      <xdr:rowOff>34508</xdr:rowOff>
    </xdr:from>
    <xdr:to>
      <xdr:col>32</xdr:col>
      <xdr:colOff>519770</xdr:colOff>
      <xdr:row>41</xdr:row>
      <xdr:rowOff>64567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A287EA92-B1EE-6E9C-0972-C6B2E51F7A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33</xdr:col>
      <xdr:colOff>167613</xdr:colOff>
      <xdr:row>22</xdr:row>
      <xdr:rowOff>58388</xdr:rowOff>
    </xdr:from>
    <xdr:to>
      <xdr:col>48</xdr:col>
      <xdr:colOff>31006</xdr:colOff>
      <xdr:row>41</xdr:row>
      <xdr:rowOff>136640</xdr:rowOff>
    </xdr:to>
    <xdr:graphicFrame macro="">
      <xdr:nvGraphicFramePr>
        <xdr:cNvPr id="8" name="Wykres 7">
          <a:extLst>
            <a:ext uri="{FF2B5EF4-FFF2-40B4-BE49-F238E27FC236}">
              <a16:creationId xmlns:a16="http://schemas.microsoft.com/office/drawing/2014/main" id="{BCAEC3B7-A03E-032A-30A9-552A1995A5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4D27E-9D5C-4F9F-B379-68E232F29387}">
  <dimension ref="B2:BX111"/>
  <sheetViews>
    <sheetView showGridLines="0" tabSelected="1" zoomScale="70" zoomScaleNormal="70" workbookViewId="0">
      <selection activeCell="AG57" sqref="AG57"/>
    </sheetView>
  </sheetViews>
  <sheetFormatPr defaultColWidth="8.7109375" defaultRowHeight="12.75" x14ac:dyDescent="0.25"/>
  <cols>
    <col min="1" max="1" width="8.7109375" style="2"/>
    <col min="2" max="2" width="12" style="2" customWidth="1"/>
    <col min="3" max="24" width="8.42578125" style="2" customWidth="1"/>
    <col min="25" max="54" width="8.7109375" style="2"/>
    <col min="55" max="76" width="6.85546875" style="2" customWidth="1"/>
    <col min="77" max="16384" width="8.7109375" style="2"/>
  </cols>
  <sheetData>
    <row r="2" spans="2:76" ht="15.95" customHeight="1" x14ac:dyDescent="0.25">
      <c r="B2" s="38" t="s">
        <v>274</v>
      </c>
      <c r="BB2" s="1" t="s">
        <v>0</v>
      </c>
    </row>
    <row r="3" spans="2:76" ht="15.95" customHeight="1" x14ac:dyDescent="0.25">
      <c r="B3" s="1"/>
      <c r="BB3" s="1" t="s">
        <v>277</v>
      </c>
    </row>
    <row r="4" spans="2:76" ht="15.95" customHeight="1" x14ac:dyDescent="0.25">
      <c r="B4" s="31" t="s">
        <v>1</v>
      </c>
      <c r="C4" s="6" t="s">
        <v>254</v>
      </c>
      <c r="D4" s="7" t="s">
        <v>255</v>
      </c>
      <c r="E4" s="7" t="s">
        <v>256</v>
      </c>
      <c r="F4" s="7" t="s">
        <v>257</v>
      </c>
      <c r="G4" s="7" t="s">
        <v>258</v>
      </c>
      <c r="H4" s="7" t="s">
        <v>259</v>
      </c>
      <c r="I4" s="7" t="s">
        <v>260</v>
      </c>
      <c r="J4" s="7" t="s">
        <v>261</v>
      </c>
      <c r="K4" s="7" t="s">
        <v>262</v>
      </c>
      <c r="L4" s="7" t="s">
        <v>263</v>
      </c>
      <c r="M4" s="7" t="s">
        <v>264</v>
      </c>
      <c r="N4" s="7" t="s">
        <v>265</v>
      </c>
      <c r="O4" s="7" t="s">
        <v>266</v>
      </c>
      <c r="P4" s="7" t="s">
        <v>267</v>
      </c>
      <c r="Q4" s="7" t="s">
        <v>268</v>
      </c>
      <c r="R4" s="7" t="s">
        <v>269</v>
      </c>
      <c r="S4" s="7" t="s">
        <v>270</v>
      </c>
      <c r="T4" s="7" t="s">
        <v>271</v>
      </c>
      <c r="U4" s="7" t="s">
        <v>272</v>
      </c>
      <c r="V4" s="7" t="s">
        <v>273</v>
      </c>
      <c r="W4" s="25" t="s">
        <v>253</v>
      </c>
      <c r="X4" s="58" t="s">
        <v>232</v>
      </c>
      <c r="BB4" s="31" t="s">
        <v>1</v>
      </c>
      <c r="BC4" s="6" t="s">
        <v>254</v>
      </c>
      <c r="BD4" s="7" t="s">
        <v>255</v>
      </c>
      <c r="BE4" s="7" t="s">
        <v>256</v>
      </c>
      <c r="BF4" s="7" t="s">
        <v>257</v>
      </c>
      <c r="BG4" s="7" t="s">
        <v>258</v>
      </c>
      <c r="BH4" s="7" t="s">
        <v>259</v>
      </c>
      <c r="BI4" s="7" t="s">
        <v>260</v>
      </c>
      <c r="BJ4" s="7" t="s">
        <v>261</v>
      </c>
      <c r="BK4" s="7" t="s">
        <v>262</v>
      </c>
      <c r="BL4" s="7" t="s">
        <v>263</v>
      </c>
      <c r="BM4" s="7" t="s">
        <v>264</v>
      </c>
      <c r="BN4" s="7" t="s">
        <v>265</v>
      </c>
      <c r="BO4" s="7" t="s">
        <v>266</v>
      </c>
      <c r="BP4" s="7" t="s">
        <v>267</v>
      </c>
      <c r="BQ4" s="7" t="s">
        <v>268</v>
      </c>
      <c r="BR4" s="7" t="s">
        <v>269</v>
      </c>
      <c r="BS4" s="7" t="s">
        <v>270</v>
      </c>
      <c r="BT4" s="7" t="s">
        <v>271</v>
      </c>
      <c r="BU4" s="7" t="s">
        <v>272</v>
      </c>
      <c r="BV4" s="7" t="s">
        <v>273</v>
      </c>
      <c r="BW4" s="25" t="s">
        <v>253</v>
      </c>
      <c r="BX4" s="58" t="s">
        <v>232</v>
      </c>
    </row>
    <row r="5" spans="2:76" ht="15.95" customHeight="1" x14ac:dyDescent="0.25">
      <c r="B5" s="32" t="s">
        <v>2</v>
      </c>
      <c r="C5" s="10" t="s">
        <v>233</v>
      </c>
      <c r="D5" s="12" t="s">
        <v>234</v>
      </c>
      <c r="E5" s="12" t="s">
        <v>235</v>
      </c>
      <c r="F5" s="12" t="s">
        <v>236</v>
      </c>
      <c r="G5" s="12" t="s">
        <v>237</v>
      </c>
      <c r="H5" s="12" t="s">
        <v>238</v>
      </c>
      <c r="I5" s="12" t="s">
        <v>239</v>
      </c>
      <c r="J5" s="12" t="s">
        <v>240</v>
      </c>
      <c r="K5" s="12" t="s">
        <v>241</v>
      </c>
      <c r="L5" s="12" t="s">
        <v>242</v>
      </c>
      <c r="M5" s="12" t="s">
        <v>243</v>
      </c>
      <c r="N5" s="12" t="s">
        <v>244</v>
      </c>
      <c r="O5" s="12" t="s">
        <v>245</v>
      </c>
      <c r="P5" s="12" t="s">
        <v>246</v>
      </c>
      <c r="Q5" s="12" t="s">
        <v>247</v>
      </c>
      <c r="R5" s="12" t="s">
        <v>248</v>
      </c>
      <c r="S5" s="12" t="s">
        <v>249</v>
      </c>
      <c r="T5" s="12" t="s">
        <v>250</v>
      </c>
      <c r="U5" s="12" t="s">
        <v>251</v>
      </c>
      <c r="V5" s="12" t="s">
        <v>252</v>
      </c>
      <c r="W5" s="26" t="s">
        <v>4</v>
      </c>
      <c r="X5" s="59"/>
      <c r="BB5" s="32" t="s">
        <v>2</v>
      </c>
      <c r="BC5" s="10" t="s">
        <v>233</v>
      </c>
      <c r="BD5" s="12" t="s">
        <v>234</v>
      </c>
      <c r="BE5" s="12" t="s">
        <v>235</v>
      </c>
      <c r="BF5" s="12" t="s">
        <v>236</v>
      </c>
      <c r="BG5" s="12" t="s">
        <v>237</v>
      </c>
      <c r="BH5" s="12" t="s">
        <v>238</v>
      </c>
      <c r="BI5" s="12" t="s">
        <v>239</v>
      </c>
      <c r="BJ5" s="12" t="s">
        <v>240</v>
      </c>
      <c r="BK5" s="12" t="s">
        <v>241</v>
      </c>
      <c r="BL5" s="12" t="s">
        <v>242</v>
      </c>
      <c r="BM5" s="12" t="s">
        <v>243</v>
      </c>
      <c r="BN5" s="12" t="s">
        <v>244</v>
      </c>
      <c r="BO5" s="12" t="s">
        <v>245</v>
      </c>
      <c r="BP5" s="12" t="s">
        <v>246</v>
      </c>
      <c r="BQ5" s="12" t="s">
        <v>247</v>
      </c>
      <c r="BR5" s="12" t="s">
        <v>248</v>
      </c>
      <c r="BS5" s="12" t="s">
        <v>249</v>
      </c>
      <c r="BT5" s="12" t="s">
        <v>250</v>
      </c>
      <c r="BU5" s="12" t="s">
        <v>251</v>
      </c>
      <c r="BV5" s="12" t="s">
        <v>252</v>
      </c>
      <c r="BW5" s="26" t="s">
        <v>4</v>
      </c>
      <c r="BX5" s="59"/>
    </row>
    <row r="6" spans="2:76" ht="15.95" customHeight="1" x14ac:dyDescent="0.25">
      <c r="B6" s="21" t="s">
        <v>203</v>
      </c>
      <c r="C6" s="13">
        <v>2322</v>
      </c>
      <c r="D6" s="9">
        <v>5145</v>
      </c>
      <c r="E6" s="9">
        <v>3439</v>
      </c>
      <c r="F6" s="9">
        <v>1038</v>
      </c>
      <c r="G6" s="9">
        <v>671</v>
      </c>
      <c r="H6" s="9">
        <v>524</v>
      </c>
      <c r="I6" s="9">
        <v>430</v>
      </c>
      <c r="J6" s="9">
        <v>360</v>
      </c>
      <c r="K6" s="9">
        <v>310</v>
      </c>
      <c r="L6" s="9">
        <v>258</v>
      </c>
      <c r="M6" s="9">
        <v>231</v>
      </c>
      <c r="N6" s="9">
        <v>178</v>
      </c>
      <c r="O6" s="9">
        <v>172</v>
      </c>
      <c r="P6" s="9">
        <v>139</v>
      </c>
      <c r="Q6" s="9">
        <v>108</v>
      </c>
      <c r="R6" s="9">
        <v>116</v>
      </c>
      <c r="S6" s="9">
        <v>90</v>
      </c>
      <c r="T6" s="9">
        <v>103</v>
      </c>
      <c r="U6" s="9">
        <v>113</v>
      </c>
      <c r="V6" s="9">
        <v>75</v>
      </c>
      <c r="W6" s="27">
        <v>424</v>
      </c>
      <c r="X6" s="17">
        <v>16246</v>
      </c>
      <c r="BB6" s="2">
        <v>1</v>
      </c>
      <c r="BC6" s="4">
        <v>0.14299999999999999</v>
      </c>
      <c r="BD6" s="4">
        <v>0.316</v>
      </c>
      <c r="BE6" s="4">
        <v>0.21199999999999999</v>
      </c>
      <c r="BF6" s="4">
        <v>6.4000000000000001E-2</v>
      </c>
      <c r="BG6" s="4">
        <v>4.1000000000000002E-2</v>
      </c>
      <c r="BH6" s="4">
        <v>3.2000000000000001E-2</v>
      </c>
      <c r="BI6" s="4">
        <v>2.5999999999999999E-2</v>
      </c>
      <c r="BJ6" s="4">
        <v>2.1999999999999999E-2</v>
      </c>
      <c r="BK6" s="4">
        <v>1.9E-2</v>
      </c>
      <c r="BL6" s="4">
        <v>1.6E-2</v>
      </c>
      <c r="BM6" s="4">
        <v>1.4E-2</v>
      </c>
      <c r="BN6" s="4">
        <v>1.0999999999999999E-2</v>
      </c>
      <c r="BO6" s="4">
        <v>1.0999999999999999E-2</v>
      </c>
      <c r="BP6" s="4">
        <v>8.9999999999999993E-3</v>
      </c>
      <c r="BQ6" s="4">
        <v>7.0000000000000001E-3</v>
      </c>
      <c r="BR6" s="4">
        <v>7.0000000000000001E-3</v>
      </c>
      <c r="BS6" s="4">
        <v>6.0000000000000001E-3</v>
      </c>
      <c r="BT6" s="4">
        <v>6.0000000000000001E-3</v>
      </c>
      <c r="BU6" s="4">
        <v>7.0000000000000001E-3</v>
      </c>
      <c r="BV6" s="4">
        <v>5.0000000000000001E-3</v>
      </c>
      <c r="BW6" s="4">
        <v>2.5999999999999999E-2</v>
      </c>
      <c r="BX6" s="4">
        <v>1</v>
      </c>
    </row>
    <row r="7" spans="2:76" ht="15.95" customHeight="1" x14ac:dyDescent="0.25">
      <c r="B7" s="23" t="s">
        <v>204</v>
      </c>
      <c r="C7" s="14">
        <v>397</v>
      </c>
      <c r="D7" s="5">
        <v>232</v>
      </c>
      <c r="E7" s="5">
        <v>182</v>
      </c>
      <c r="F7" s="5">
        <v>159</v>
      </c>
      <c r="G7" s="5">
        <v>130</v>
      </c>
      <c r="H7" s="5">
        <v>99</v>
      </c>
      <c r="I7" s="5">
        <v>84</v>
      </c>
      <c r="J7" s="5">
        <v>47</v>
      </c>
      <c r="K7" s="5">
        <v>46</v>
      </c>
      <c r="L7" s="5">
        <v>33</v>
      </c>
      <c r="M7" s="5">
        <v>33</v>
      </c>
      <c r="N7" s="5">
        <v>30</v>
      </c>
      <c r="O7" s="5">
        <v>27</v>
      </c>
      <c r="P7" s="5">
        <v>22</v>
      </c>
      <c r="Q7" s="5">
        <v>26</v>
      </c>
      <c r="R7" s="5">
        <v>34</v>
      </c>
      <c r="S7" s="5">
        <v>74</v>
      </c>
      <c r="T7" s="5">
        <v>112</v>
      </c>
      <c r="U7" s="5">
        <v>97</v>
      </c>
      <c r="V7" s="5">
        <v>61</v>
      </c>
      <c r="W7" s="28">
        <v>163</v>
      </c>
      <c r="X7" s="18">
        <v>2088</v>
      </c>
      <c r="BB7" s="2">
        <v>2</v>
      </c>
      <c r="BC7" s="4">
        <v>0.192</v>
      </c>
      <c r="BD7" s="4">
        <v>0.111</v>
      </c>
      <c r="BE7" s="4">
        <v>8.6999999999999994E-2</v>
      </c>
      <c r="BF7" s="4">
        <v>7.5999999999999998E-2</v>
      </c>
      <c r="BG7" s="4">
        <v>6.2E-2</v>
      </c>
      <c r="BH7" s="4">
        <v>4.7E-2</v>
      </c>
      <c r="BI7" s="4">
        <v>0.04</v>
      </c>
      <c r="BJ7" s="4">
        <v>2.3E-2</v>
      </c>
      <c r="BK7" s="4">
        <v>2.1999999999999999E-2</v>
      </c>
      <c r="BL7" s="4">
        <v>1.6E-2</v>
      </c>
      <c r="BM7" s="4">
        <v>1.6E-2</v>
      </c>
      <c r="BN7" s="4">
        <v>1.4E-2</v>
      </c>
      <c r="BO7" s="4">
        <v>1.2999999999999999E-2</v>
      </c>
      <c r="BP7" s="4">
        <v>1.0999999999999999E-2</v>
      </c>
      <c r="BQ7" s="4">
        <v>1.2E-2</v>
      </c>
      <c r="BR7" s="4">
        <v>1.6E-2</v>
      </c>
      <c r="BS7" s="4">
        <v>3.5000000000000003E-2</v>
      </c>
      <c r="BT7" s="4">
        <v>5.3999999999999999E-2</v>
      </c>
      <c r="BU7" s="4">
        <v>4.5999999999999999E-2</v>
      </c>
      <c r="BV7" s="4">
        <v>2.9000000000000001E-2</v>
      </c>
      <c r="BW7" s="4">
        <v>7.8E-2</v>
      </c>
      <c r="BX7" s="4">
        <v>1</v>
      </c>
    </row>
    <row r="8" spans="2:76" ht="15.95" customHeight="1" x14ac:dyDescent="0.25">
      <c r="B8" s="23" t="s">
        <v>205</v>
      </c>
      <c r="C8" s="14">
        <v>255</v>
      </c>
      <c r="D8" s="5">
        <v>565</v>
      </c>
      <c r="E8" s="5">
        <v>438</v>
      </c>
      <c r="F8" s="5">
        <v>346</v>
      </c>
      <c r="G8" s="5">
        <v>285</v>
      </c>
      <c r="H8" s="5">
        <v>193</v>
      </c>
      <c r="I8" s="5">
        <v>158</v>
      </c>
      <c r="J8" s="5">
        <v>127</v>
      </c>
      <c r="K8" s="5">
        <v>101</v>
      </c>
      <c r="L8" s="5">
        <v>75</v>
      </c>
      <c r="M8" s="5">
        <v>82</v>
      </c>
      <c r="N8" s="5">
        <v>78</v>
      </c>
      <c r="O8" s="5">
        <v>54</v>
      </c>
      <c r="P8" s="5">
        <v>63</v>
      </c>
      <c r="Q8" s="5">
        <v>65</v>
      </c>
      <c r="R8" s="5">
        <v>79</v>
      </c>
      <c r="S8" s="5">
        <v>142</v>
      </c>
      <c r="T8" s="5">
        <v>178</v>
      </c>
      <c r="U8" s="5">
        <v>123</v>
      </c>
      <c r="V8" s="5">
        <v>74</v>
      </c>
      <c r="W8" s="28">
        <v>316</v>
      </c>
      <c r="X8" s="18">
        <v>3797</v>
      </c>
      <c r="BB8" s="2">
        <v>3</v>
      </c>
      <c r="BC8" s="4">
        <v>6.7000000000000004E-2</v>
      </c>
      <c r="BD8" s="4">
        <v>0.14899999999999999</v>
      </c>
      <c r="BE8" s="4">
        <v>0.115</v>
      </c>
      <c r="BF8" s="4">
        <v>9.0999999999999998E-2</v>
      </c>
      <c r="BG8" s="4">
        <v>7.4999999999999997E-2</v>
      </c>
      <c r="BH8" s="4">
        <v>5.0999999999999997E-2</v>
      </c>
      <c r="BI8" s="4">
        <v>4.2000000000000003E-2</v>
      </c>
      <c r="BJ8" s="4">
        <v>3.3000000000000002E-2</v>
      </c>
      <c r="BK8" s="4">
        <v>2.7E-2</v>
      </c>
      <c r="BL8" s="4">
        <v>0.02</v>
      </c>
      <c r="BM8" s="4">
        <v>2.1999999999999999E-2</v>
      </c>
      <c r="BN8" s="4">
        <v>2.1000000000000001E-2</v>
      </c>
      <c r="BO8" s="4">
        <v>1.4E-2</v>
      </c>
      <c r="BP8" s="4">
        <v>1.7000000000000001E-2</v>
      </c>
      <c r="BQ8" s="4">
        <v>1.7000000000000001E-2</v>
      </c>
      <c r="BR8" s="4">
        <v>2.1000000000000001E-2</v>
      </c>
      <c r="BS8" s="4">
        <v>3.6999999999999998E-2</v>
      </c>
      <c r="BT8" s="4">
        <v>4.7E-2</v>
      </c>
      <c r="BU8" s="4">
        <v>3.2000000000000001E-2</v>
      </c>
      <c r="BV8" s="4">
        <v>1.9E-2</v>
      </c>
      <c r="BW8" s="4">
        <v>8.3000000000000004E-2</v>
      </c>
      <c r="BX8" s="4">
        <v>1</v>
      </c>
    </row>
    <row r="9" spans="2:76" ht="15.95" customHeight="1" x14ac:dyDescent="0.25">
      <c r="B9" s="23" t="s">
        <v>206</v>
      </c>
      <c r="C9" s="14">
        <v>669</v>
      </c>
      <c r="D9" s="5">
        <v>5796</v>
      </c>
      <c r="E9" s="5">
        <v>2690</v>
      </c>
      <c r="F9" s="5">
        <v>1062</v>
      </c>
      <c r="G9" s="5">
        <v>723</v>
      </c>
      <c r="H9" s="5">
        <v>621</v>
      </c>
      <c r="I9" s="5">
        <v>562</v>
      </c>
      <c r="J9" s="5">
        <v>442</v>
      </c>
      <c r="K9" s="5">
        <v>370</v>
      </c>
      <c r="L9" s="5">
        <v>357</v>
      </c>
      <c r="M9" s="5">
        <v>315</v>
      </c>
      <c r="N9" s="5">
        <v>283</v>
      </c>
      <c r="O9" s="5">
        <v>273</v>
      </c>
      <c r="P9" s="5">
        <v>203</v>
      </c>
      <c r="Q9" s="5">
        <v>197</v>
      </c>
      <c r="R9" s="5">
        <v>194</v>
      </c>
      <c r="S9" s="5">
        <v>170</v>
      </c>
      <c r="T9" s="5">
        <v>164</v>
      </c>
      <c r="U9" s="5">
        <v>206</v>
      </c>
      <c r="V9" s="5">
        <v>148</v>
      </c>
      <c r="W9" s="28">
        <v>758</v>
      </c>
      <c r="X9" s="18">
        <v>16203</v>
      </c>
      <c r="BB9" s="2">
        <v>4</v>
      </c>
      <c r="BC9" s="4">
        <v>4.1000000000000002E-2</v>
      </c>
      <c r="BD9" s="4">
        <v>0.35799999999999998</v>
      </c>
      <c r="BE9" s="4">
        <v>0.16600000000000001</v>
      </c>
      <c r="BF9" s="4">
        <v>6.6000000000000003E-2</v>
      </c>
      <c r="BG9" s="4">
        <v>4.4999999999999998E-2</v>
      </c>
      <c r="BH9" s="4">
        <v>3.7999999999999999E-2</v>
      </c>
      <c r="BI9" s="4">
        <v>3.5000000000000003E-2</v>
      </c>
      <c r="BJ9" s="4">
        <v>2.7E-2</v>
      </c>
      <c r="BK9" s="4">
        <v>2.3E-2</v>
      </c>
      <c r="BL9" s="4">
        <v>2.1999999999999999E-2</v>
      </c>
      <c r="BM9" s="4">
        <v>1.9E-2</v>
      </c>
      <c r="BN9" s="4">
        <v>1.7000000000000001E-2</v>
      </c>
      <c r="BO9" s="4">
        <v>1.7000000000000001E-2</v>
      </c>
      <c r="BP9" s="4">
        <v>1.2999999999999999E-2</v>
      </c>
      <c r="BQ9" s="4">
        <v>1.2E-2</v>
      </c>
      <c r="BR9" s="4">
        <v>1.2E-2</v>
      </c>
      <c r="BS9" s="4">
        <v>0.01</v>
      </c>
      <c r="BT9" s="4">
        <v>0.01</v>
      </c>
      <c r="BU9" s="4">
        <v>1.2999999999999999E-2</v>
      </c>
      <c r="BV9" s="4">
        <v>8.9999999999999993E-3</v>
      </c>
      <c r="BW9" s="4">
        <v>4.7E-2</v>
      </c>
      <c r="BX9" s="4">
        <v>1</v>
      </c>
    </row>
    <row r="10" spans="2:76" ht="15.95" customHeight="1" x14ac:dyDescent="0.25">
      <c r="B10" s="23" t="s">
        <v>207</v>
      </c>
      <c r="C10" s="14">
        <v>323</v>
      </c>
      <c r="D10" s="5">
        <v>558</v>
      </c>
      <c r="E10" s="5">
        <v>281</v>
      </c>
      <c r="F10" s="5">
        <v>183</v>
      </c>
      <c r="G10" s="5">
        <v>175</v>
      </c>
      <c r="H10" s="5">
        <v>139</v>
      </c>
      <c r="I10" s="5">
        <v>101</v>
      </c>
      <c r="J10" s="5">
        <v>102</v>
      </c>
      <c r="K10" s="5">
        <v>86</v>
      </c>
      <c r="L10" s="5">
        <v>80</v>
      </c>
      <c r="M10" s="5">
        <v>81</v>
      </c>
      <c r="N10" s="5">
        <v>56</v>
      </c>
      <c r="O10" s="5">
        <v>51</v>
      </c>
      <c r="P10" s="5">
        <v>40</v>
      </c>
      <c r="Q10" s="5">
        <v>53</v>
      </c>
      <c r="R10" s="5">
        <v>52</v>
      </c>
      <c r="S10" s="5">
        <v>73</v>
      </c>
      <c r="T10" s="5">
        <v>106</v>
      </c>
      <c r="U10" s="5">
        <v>100</v>
      </c>
      <c r="V10" s="5">
        <v>106</v>
      </c>
      <c r="W10" s="28">
        <v>224</v>
      </c>
      <c r="X10" s="18">
        <v>2970</v>
      </c>
      <c r="BB10" s="2">
        <v>5</v>
      </c>
      <c r="BC10" s="4">
        <v>0.109</v>
      </c>
      <c r="BD10" s="4">
        <v>0.186</v>
      </c>
      <c r="BE10" s="4">
        <v>9.5000000000000001E-2</v>
      </c>
      <c r="BF10" s="4">
        <v>6.2E-2</v>
      </c>
      <c r="BG10" s="4">
        <v>5.8999999999999997E-2</v>
      </c>
      <c r="BH10" s="4">
        <v>4.7E-2</v>
      </c>
      <c r="BI10" s="4">
        <v>3.4000000000000002E-2</v>
      </c>
      <c r="BJ10" s="4">
        <v>3.4000000000000002E-2</v>
      </c>
      <c r="BK10" s="4">
        <v>2.9000000000000001E-2</v>
      </c>
      <c r="BL10" s="4">
        <v>2.7E-2</v>
      </c>
      <c r="BM10" s="4">
        <v>2.7E-2</v>
      </c>
      <c r="BN10" s="4">
        <v>1.9E-2</v>
      </c>
      <c r="BO10" s="4">
        <v>1.7000000000000001E-2</v>
      </c>
      <c r="BP10" s="4">
        <v>1.2999999999999999E-2</v>
      </c>
      <c r="BQ10" s="4">
        <v>1.7999999999999999E-2</v>
      </c>
      <c r="BR10" s="4">
        <v>1.7999999999999999E-2</v>
      </c>
      <c r="BS10" s="4">
        <v>2.5000000000000001E-2</v>
      </c>
      <c r="BT10" s="4">
        <v>3.5999999999999997E-2</v>
      </c>
      <c r="BU10" s="4">
        <v>3.4000000000000002E-2</v>
      </c>
      <c r="BV10" s="4">
        <v>3.5999999999999997E-2</v>
      </c>
      <c r="BW10" s="4">
        <v>7.4999999999999997E-2</v>
      </c>
      <c r="BX10" s="4">
        <v>1</v>
      </c>
    </row>
    <row r="11" spans="2:76" ht="15.95" customHeight="1" x14ac:dyDescent="0.25">
      <c r="B11" s="23" t="s">
        <v>208</v>
      </c>
      <c r="C11" s="14">
        <v>657</v>
      </c>
      <c r="D11" s="5">
        <v>751</v>
      </c>
      <c r="E11" s="5">
        <v>607</v>
      </c>
      <c r="F11" s="5">
        <v>290</v>
      </c>
      <c r="G11" s="5">
        <v>255</v>
      </c>
      <c r="H11" s="5">
        <v>214</v>
      </c>
      <c r="I11" s="5">
        <v>202</v>
      </c>
      <c r="J11" s="5">
        <v>149</v>
      </c>
      <c r="K11" s="5">
        <v>138</v>
      </c>
      <c r="L11" s="5">
        <v>100</v>
      </c>
      <c r="M11" s="5">
        <v>92</v>
      </c>
      <c r="N11" s="5">
        <v>94</v>
      </c>
      <c r="O11" s="5">
        <v>87</v>
      </c>
      <c r="P11" s="5">
        <v>87</v>
      </c>
      <c r="Q11" s="5">
        <v>82</v>
      </c>
      <c r="R11" s="5">
        <v>72</v>
      </c>
      <c r="S11" s="5">
        <v>101</v>
      </c>
      <c r="T11" s="5">
        <v>155</v>
      </c>
      <c r="U11" s="5">
        <v>152</v>
      </c>
      <c r="V11" s="5">
        <v>137</v>
      </c>
      <c r="W11" s="28">
        <v>345</v>
      </c>
      <c r="X11" s="18">
        <v>4767</v>
      </c>
      <c r="BB11" s="2">
        <v>6</v>
      </c>
      <c r="BC11" s="4">
        <v>0.13800000000000001</v>
      </c>
      <c r="BD11" s="4">
        <v>0.159</v>
      </c>
      <c r="BE11" s="4">
        <v>0.127</v>
      </c>
      <c r="BF11" s="4">
        <v>6.0999999999999999E-2</v>
      </c>
      <c r="BG11" s="4">
        <v>5.2999999999999999E-2</v>
      </c>
      <c r="BH11" s="4">
        <v>4.4999999999999998E-2</v>
      </c>
      <c r="BI11" s="4">
        <v>4.2000000000000003E-2</v>
      </c>
      <c r="BJ11" s="4">
        <v>3.1E-2</v>
      </c>
      <c r="BK11" s="4">
        <v>2.9000000000000001E-2</v>
      </c>
      <c r="BL11" s="4">
        <v>2.1000000000000001E-2</v>
      </c>
      <c r="BM11" s="4">
        <v>1.9E-2</v>
      </c>
      <c r="BN11" s="4">
        <v>0.02</v>
      </c>
      <c r="BO11" s="4">
        <v>1.7999999999999999E-2</v>
      </c>
      <c r="BP11" s="4">
        <v>1.7999999999999999E-2</v>
      </c>
      <c r="BQ11" s="4">
        <v>1.7000000000000001E-2</v>
      </c>
      <c r="BR11" s="4">
        <v>1.4999999999999999E-2</v>
      </c>
      <c r="BS11" s="4">
        <v>2.1000000000000001E-2</v>
      </c>
      <c r="BT11" s="4">
        <v>3.3000000000000002E-2</v>
      </c>
      <c r="BU11" s="4">
        <v>3.2000000000000001E-2</v>
      </c>
      <c r="BV11" s="4">
        <v>2.9000000000000001E-2</v>
      </c>
      <c r="BW11" s="4">
        <v>7.1999999999999995E-2</v>
      </c>
      <c r="BX11" s="4">
        <v>1</v>
      </c>
    </row>
    <row r="12" spans="2:76" ht="15.95" customHeight="1" x14ac:dyDescent="0.25">
      <c r="B12" s="23" t="s">
        <v>209</v>
      </c>
      <c r="C12" s="14">
        <v>307</v>
      </c>
      <c r="D12" s="5">
        <v>1873</v>
      </c>
      <c r="E12" s="5">
        <v>1125</v>
      </c>
      <c r="F12" s="5">
        <v>576</v>
      </c>
      <c r="G12" s="5">
        <v>450</v>
      </c>
      <c r="H12" s="5">
        <v>402</v>
      </c>
      <c r="I12" s="5">
        <v>345</v>
      </c>
      <c r="J12" s="5">
        <v>283</v>
      </c>
      <c r="K12" s="5">
        <v>224</v>
      </c>
      <c r="L12" s="5">
        <v>184</v>
      </c>
      <c r="M12" s="5">
        <v>156</v>
      </c>
      <c r="N12" s="5">
        <v>146</v>
      </c>
      <c r="O12" s="5">
        <v>121</v>
      </c>
      <c r="P12" s="5">
        <v>123</v>
      </c>
      <c r="Q12" s="5">
        <v>143</v>
      </c>
      <c r="R12" s="5">
        <v>175</v>
      </c>
      <c r="S12" s="5">
        <v>234</v>
      </c>
      <c r="T12" s="5">
        <v>439</v>
      </c>
      <c r="U12" s="5">
        <v>356</v>
      </c>
      <c r="V12" s="5">
        <v>206</v>
      </c>
      <c r="W12" s="28">
        <v>698</v>
      </c>
      <c r="X12" s="18">
        <v>8566</v>
      </c>
      <c r="BB12" s="2">
        <v>7</v>
      </c>
      <c r="BC12" s="4">
        <v>3.5999999999999997E-2</v>
      </c>
      <c r="BD12" s="4">
        <v>0.221</v>
      </c>
      <c r="BE12" s="4">
        <v>0.13100000000000001</v>
      </c>
      <c r="BF12" s="4">
        <v>6.7000000000000004E-2</v>
      </c>
      <c r="BG12" s="4">
        <v>5.2999999999999999E-2</v>
      </c>
      <c r="BH12" s="4">
        <v>4.7E-2</v>
      </c>
      <c r="BI12" s="4">
        <v>0.04</v>
      </c>
      <c r="BJ12" s="4">
        <v>3.3000000000000002E-2</v>
      </c>
      <c r="BK12" s="4">
        <v>2.5999999999999999E-2</v>
      </c>
      <c r="BL12" s="4">
        <v>2.1000000000000001E-2</v>
      </c>
      <c r="BM12" s="4">
        <v>1.7999999999999999E-2</v>
      </c>
      <c r="BN12" s="4">
        <v>1.7000000000000001E-2</v>
      </c>
      <c r="BO12" s="4">
        <v>1.4E-2</v>
      </c>
      <c r="BP12" s="4">
        <v>1.4E-2</v>
      </c>
      <c r="BQ12" s="4">
        <v>1.7000000000000001E-2</v>
      </c>
      <c r="BR12" s="4">
        <v>0.02</v>
      </c>
      <c r="BS12" s="4">
        <v>2.7E-2</v>
      </c>
      <c r="BT12" s="4">
        <v>5.0999999999999997E-2</v>
      </c>
      <c r="BU12" s="4">
        <v>4.2000000000000003E-2</v>
      </c>
      <c r="BV12" s="4">
        <v>2.4E-2</v>
      </c>
      <c r="BW12" s="4">
        <v>8.1000000000000003E-2</v>
      </c>
      <c r="BX12" s="4">
        <v>1</v>
      </c>
    </row>
    <row r="13" spans="2:76" ht="15.95" customHeight="1" x14ac:dyDescent="0.25">
      <c r="B13" s="23" t="s">
        <v>210</v>
      </c>
      <c r="C13" s="14">
        <v>184</v>
      </c>
      <c r="D13" s="5">
        <v>441</v>
      </c>
      <c r="E13" s="5">
        <v>570</v>
      </c>
      <c r="F13" s="5">
        <v>382</v>
      </c>
      <c r="G13" s="5">
        <v>352</v>
      </c>
      <c r="H13" s="5">
        <v>248</v>
      </c>
      <c r="I13" s="5">
        <v>179</v>
      </c>
      <c r="J13" s="5">
        <v>126</v>
      </c>
      <c r="K13" s="5">
        <v>133</v>
      </c>
      <c r="L13" s="5">
        <v>124</v>
      </c>
      <c r="M13" s="5">
        <v>101</v>
      </c>
      <c r="N13" s="5">
        <v>99</v>
      </c>
      <c r="O13" s="5">
        <v>89</v>
      </c>
      <c r="P13" s="5">
        <v>91</v>
      </c>
      <c r="Q13" s="5">
        <v>73</v>
      </c>
      <c r="R13" s="5">
        <v>83</v>
      </c>
      <c r="S13" s="5">
        <v>143</v>
      </c>
      <c r="T13" s="5">
        <v>320</v>
      </c>
      <c r="U13" s="5">
        <v>256</v>
      </c>
      <c r="V13" s="5">
        <v>151</v>
      </c>
      <c r="W13" s="28">
        <v>448</v>
      </c>
      <c r="X13" s="18">
        <v>4593</v>
      </c>
      <c r="BB13" s="2">
        <v>8</v>
      </c>
      <c r="BC13" s="4">
        <v>0.04</v>
      </c>
      <c r="BD13" s="4">
        <v>9.6000000000000002E-2</v>
      </c>
      <c r="BE13" s="4">
        <v>0.123</v>
      </c>
      <c r="BF13" s="4">
        <v>8.3000000000000004E-2</v>
      </c>
      <c r="BG13" s="4">
        <v>7.6999999999999999E-2</v>
      </c>
      <c r="BH13" s="4">
        <v>5.3999999999999999E-2</v>
      </c>
      <c r="BI13" s="4">
        <v>3.9E-2</v>
      </c>
      <c r="BJ13" s="4">
        <v>2.7E-2</v>
      </c>
      <c r="BK13" s="4">
        <v>2.9000000000000001E-2</v>
      </c>
      <c r="BL13" s="4">
        <v>2.7E-2</v>
      </c>
      <c r="BM13" s="4">
        <v>2.1999999999999999E-2</v>
      </c>
      <c r="BN13" s="4">
        <v>2.1999999999999999E-2</v>
      </c>
      <c r="BO13" s="4">
        <v>1.9E-2</v>
      </c>
      <c r="BP13" s="4">
        <v>0.02</v>
      </c>
      <c r="BQ13" s="4">
        <v>1.6E-2</v>
      </c>
      <c r="BR13" s="4">
        <v>1.7999999999999999E-2</v>
      </c>
      <c r="BS13" s="4">
        <v>3.1E-2</v>
      </c>
      <c r="BT13" s="4">
        <v>7.0000000000000007E-2</v>
      </c>
      <c r="BU13" s="4">
        <v>5.6000000000000001E-2</v>
      </c>
      <c r="BV13" s="4">
        <v>3.3000000000000002E-2</v>
      </c>
      <c r="BW13" s="4">
        <v>9.8000000000000004E-2</v>
      </c>
      <c r="BX13" s="4">
        <v>1</v>
      </c>
    </row>
    <row r="14" spans="2:76" ht="15.95" customHeight="1" x14ac:dyDescent="0.25">
      <c r="B14" s="23" t="s">
        <v>211</v>
      </c>
      <c r="C14" s="14">
        <v>787</v>
      </c>
      <c r="D14" s="5">
        <v>6346</v>
      </c>
      <c r="E14" s="5">
        <v>3557</v>
      </c>
      <c r="F14" s="5">
        <v>1075</v>
      </c>
      <c r="G14" s="5">
        <v>662</v>
      </c>
      <c r="H14" s="5">
        <v>457</v>
      </c>
      <c r="I14" s="5">
        <v>423</v>
      </c>
      <c r="J14" s="5">
        <v>327</v>
      </c>
      <c r="K14" s="5">
        <v>303</v>
      </c>
      <c r="L14" s="5">
        <v>266</v>
      </c>
      <c r="M14" s="5">
        <v>225</v>
      </c>
      <c r="N14" s="5">
        <v>205</v>
      </c>
      <c r="O14" s="5">
        <v>200</v>
      </c>
      <c r="P14" s="5">
        <v>193</v>
      </c>
      <c r="Q14" s="5">
        <v>146</v>
      </c>
      <c r="R14" s="5">
        <v>151</v>
      </c>
      <c r="S14" s="5">
        <v>163</v>
      </c>
      <c r="T14" s="5">
        <v>180</v>
      </c>
      <c r="U14" s="5">
        <v>202</v>
      </c>
      <c r="V14" s="5">
        <v>144</v>
      </c>
      <c r="W14" s="28">
        <v>553</v>
      </c>
      <c r="X14" s="18">
        <v>16565</v>
      </c>
      <c r="BB14" s="2">
        <v>9</v>
      </c>
      <c r="BC14" s="4">
        <v>4.8000000000000001E-2</v>
      </c>
      <c r="BD14" s="4">
        <v>0.38100000000000001</v>
      </c>
      <c r="BE14" s="4">
        <v>0.215</v>
      </c>
      <c r="BF14" s="4">
        <v>6.5000000000000002E-2</v>
      </c>
      <c r="BG14" s="4">
        <v>0.04</v>
      </c>
      <c r="BH14" s="4">
        <v>2.8000000000000001E-2</v>
      </c>
      <c r="BI14" s="4">
        <v>2.5999999999999999E-2</v>
      </c>
      <c r="BJ14" s="4">
        <v>0.02</v>
      </c>
      <c r="BK14" s="4">
        <v>1.7999999999999999E-2</v>
      </c>
      <c r="BL14" s="4">
        <v>1.6E-2</v>
      </c>
      <c r="BM14" s="4">
        <v>1.4E-2</v>
      </c>
      <c r="BN14" s="4">
        <v>1.2E-2</v>
      </c>
      <c r="BO14" s="4">
        <v>1.2E-2</v>
      </c>
      <c r="BP14" s="4">
        <v>1.2E-2</v>
      </c>
      <c r="BQ14" s="4">
        <v>8.9999999999999993E-3</v>
      </c>
      <c r="BR14" s="4">
        <v>8.9999999999999993E-3</v>
      </c>
      <c r="BS14" s="4">
        <v>0.01</v>
      </c>
      <c r="BT14" s="4">
        <v>1.0999999999999999E-2</v>
      </c>
      <c r="BU14" s="4">
        <v>1.2E-2</v>
      </c>
      <c r="BV14" s="4">
        <v>8.9999999999999993E-3</v>
      </c>
      <c r="BW14" s="4">
        <v>3.3000000000000002E-2</v>
      </c>
      <c r="BX14" s="4">
        <v>1</v>
      </c>
    </row>
    <row r="15" spans="2:76" ht="15.95" customHeight="1" x14ac:dyDescent="0.25">
      <c r="B15" s="23" t="s">
        <v>212</v>
      </c>
      <c r="C15" s="14">
        <v>425</v>
      </c>
      <c r="D15" s="5">
        <v>403</v>
      </c>
      <c r="E15" s="5">
        <v>758</v>
      </c>
      <c r="F15" s="5">
        <v>470</v>
      </c>
      <c r="G15" s="5">
        <v>325</v>
      </c>
      <c r="H15" s="5">
        <v>280</v>
      </c>
      <c r="I15" s="5">
        <v>232</v>
      </c>
      <c r="J15" s="5">
        <v>148</v>
      </c>
      <c r="K15" s="5">
        <v>162</v>
      </c>
      <c r="L15" s="5">
        <v>115</v>
      </c>
      <c r="M15" s="5">
        <v>100</v>
      </c>
      <c r="N15" s="5">
        <v>77</v>
      </c>
      <c r="O15" s="5">
        <v>83</v>
      </c>
      <c r="P15" s="5">
        <v>85</v>
      </c>
      <c r="Q15" s="5">
        <v>83</v>
      </c>
      <c r="R15" s="5">
        <v>109</v>
      </c>
      <c r="S15" s="5">
        <v>161</v>
      </c>
      <c r="T15" s="5">
        <v>481</v>
      </c>
      <c r="U15" s="5">
        <v>661</v>
      </c>
      <c r="V15" s="5">
        <v>302</v>
      </c>
      <c r="W15" s="28">
        <v>519</v>
      </c>
      <c r="X15" s="18">
        <v>5979</v>
      </c>
      <c r="BB15" s="2">
        <v>10</v>
      </c>
      <c r="BC15" s="4">
        <v>7.0999999999999994E-2</v>
      </c>
      <c r="BD15" s="4">
        <v>6.7000000000000004E-2</v>
      </c>
      <c r="BE15" s="4">
        <v>0.126</v>
      </c>
      <c r="BF15" s="4">
        <v>7.9000000000000001E-2</v>
      </c>
      <c r="BG15" s="4">
        <v>5.3999999999999999E-2</v>
      </c>
      <c r="BH15" s="4">
        <v>4.7E-2</v>
      </c>
      <c r="BI15" s="4">
        <v>3.9E-2</v>
      </c>
      <c r="BJ15" s="4">
        <v>2.5000000000000001E-2</v>
      </c>
      <c r="BK15" s="4">
        <v>2.7E-2</v>
      </c>
      <c r="BL15" s="4">
        <v>1.9E-2</v>
      </c>
      <c r="BM15" s="4">
        <v>1.7000000000000001E-2</v>
      </c>
      <c r="BN15" s="4">
        <v>1.2999999999999999E-2</v>
      </c>
      <c r="BO15" s="4">
        <v>1.4E-2</v>
      </c>
      <c r="BP15" s="4">
        <v>1.4E-2</v>
      </c>
      <c r="BQ15" s="4">
        <v>1.4E-2</v>
      </c>
      <c r="BR15" s="4">
        <v>1.7999999999999999E-2</v>
      </c>
      <c r="BS15" s="4">
        <v>2.7E-2</v>
      </c>
      <c r="BT15" s="4">
        <v>0.08</v>
      </c>
      <c r="BU15" s="4">
        <v>0.111</v>
      </c>
      <c r="BV15" s="4">
        <v>5.0999999999999997E-2</v>
      </c>
      <c r="BW15" s="4">
        <v>8.6999999999999994E-2</v>
      </c>
      <c r="BX15" s="4">
        <v>1</v>
      </c>
    </row>
    <row r="16" spans="2:76" ht="15.95" customHeight="1" x14ac:dyDescent="0.25">
      <c r="B16" s="23" t="s">
        <v>213</v>
      </c>
      <c r="C16" s="14">
        <v>852</v>
      </c>
      <c r="D16" s="5">
        <v>2344</v>
      </c>
      <c r="E16" s="5">
        <v>2050</v>
      </c>
      <c r="F16" s="5">
        <v>1131</v>
      </c>
      <c r="G16" s="5">
        <v>923</v>
      </c>
      <c r="H16" s="5">
        <v>752</v>
      </c>
      <c r="I16" s="5">
        <v>589</v>
      </c>
      <c r="J16" s="5">
        <v>474</v>
      </c>
      <c r="K16" s="5">
        <v>411</v>
      </c>
      <c r="L16" s="5">
        <v>375</v>
      </c>
      <c r="M16" s="5">
        <v>338</v>
      </c>
      <c r="N16" s="5">
        <v>289</v>
      </c>
      <c r="O16" s="5">
        <v>254</v>
      </c>
      <c r="P16" s="5">
        <v>252</v>
      </c>
      <c r="Q16" s="5">
        <v>289</v>
      </c>
      <c r="R16" s="5">
        <v>315</v>
      </c>
      <c r="S16" s="5">
        <v>467</v>
      </c>
      <c r="T16" s="5">
        <v>756</v>
      </c>
      <c r="U16" s="5">
        <v>601</v>
      </c>
      <c r="V16" s="5">
        <v>374</v>
      </c>
      <c r="W16" s="28">
        <v>951</v>
      </c>
      <c r="X16" s="18">
        <v>14787</v>
      </c>
      <c r="BB16" s="2">
        <v>11</v>
      </c>
      <c r="BC16" s="4">
        <v>5.8000000000000003E-2</v>
      </c>
      <c r="BD16" s="4">
        <v>0.158</v>
      </c>
      <c r="BE16" s="4">
        <v>0.13900000000000001</v>
      </c>
      <c r="BF16" s="4">
        <v>7.5999999999999998E-2</v>
      </c>
      <c r="BG16" s="4">
        <v>6.2E-2</v>
      </c>
      <c r="BH16" s="4">
        <v>5.0999999999999997E-2</v>
      </c>
      <c r="BI16" s="4">
        <v>0.04</v>
      </c>
      <c r="BJ16" s="4">
        <v>3.2000000000000001E-2</v>
      </c>
      <c r="BK16" s="4">
        <v>2.8000000000000001E-2</v>
      </c>
      <c r="BL16" s="4">
        <v>2.5000000000000001E-2</v>
      </c>
      <c r="BM16" s="4">
        <v>2.3E-2</v>
      </c>
      <c r="BN16" s="4">
        <v>0.02</v>
      </c>
      <c r="BO16" s="4">
        <v>1.7000000000000001E-2</v>
      </c>
      <c r="BP16" s="4">
        <v>1.7000000000000001E-2</v>
      </c>
      <c r="BQ16" s="4">
        <v>0.02</v>
      </c>
      <c r="BR16" s="4">
        <v>2.1000000000000001E-2</v>
      </c>
      <c r="BS16" s="4">
        <v>3.2000000000000001E-2</v>
      </c>
      <c r="BT16" s="4">
        <v>5.0999999999999997E-2</v>
      </c>
      <c r="BU16" s="4">
        <v>4.1000000000000002E-2</v>
      </c>
      <c r="BV16" s="4">
        <v>2.5000000000000001E-2</v>
      </c>
      <c r="BW16" s="4">
        <v>6.4000000000000001E-2</v>
      </c>
      <c r="BX16" s="4">
        <v>1</v>
      </c>
    </row>
    <row r="17" spans="2:76" ht="15.95" customHeight="1" x14ac:dyDescent="0.25">
      <c r="B17" s="23" t="s">
        <v>214</v>
      </c>
      <c r="C17" s="14">
        <v>625</v>
      </c>
      <c r="D17" s="5">
        <v>790</v>
      </c>
      <c r="E17" s="5">
        <v>728</v>
      </c>
      <c r="F17" s="5">
        <v>626</v>
      </c>
      <c r="G17" s="5">
        <v>513</v>
      </c>
      <c r="H17" s="5">
        <v>357</v>
      </c>
      <c r="I17" s="5">
        <v>352</v>
      </c>
      <c r="J17" s="5">
        <v>270</v>
      </c>
      <c r="K17" s="5">
        <v>244</v>
      </c>
      <c r="L17" s="5">
        <v>191</v>
      </c>
      <c r="M17" s="5">
        <v>176</v>
      </c>
      <c r="N17" s="5">
        <v>185</v>
      </c>
      <c r="O17" s="5">
        <v>160</v>
      </c>
      <c r="P17" s="5">
        <v>155</v>
      </c>
      <c r="Q17" s="5">
        <v>168</v>
      </c>
      <c r="R17" s="5">
        <v>190</v>
      </c>
      <c r="S17" s="5">
        <v>381</v>
      </c>
      <c r="T17" s="5">
        <v>528</v>
      </c>
      <c r="U17" s="5">
        <v>411</v>
      </c>
      <c r="V17" s="5">
        <v>245</v>
      </c>
      <c r="W17" s="28">
        <v>633</v>
      </c>
      <c r="X17" s="18">
        <v>7928</v>
      </c>
      <c r="BB17" s="2">
        <v>12</v>
      </c>
      <c r="BC17" s="4">
        <v>7.9000000000000001E-2</v>
      </c>
      <c r="BD17" s="4">
        <v>9.9000000000000005E-2</v>
      </c>
      <c r="BE17" s="4">
        <v>9.1999999999999998E-2</v>
      </c>
      <c r="BF17" s="4">
        <v>7.9000000000000001E-2</v>
      </c>
      <c r="BG17" s="4">
        <v>6.5000000000000002E-2</v>
      </c>
      <c r="BH17" s="4">
        <v>4.4999999999999998E-2</v>
      </c>
      <c r="BI17" s="4">
        <v>4.3999999999999997E-2</v>
      </c>
      <c r="BJ17" s="4">
        <v>3.4000000000000002E-2</v>
      </c>
      <c r="BK17" s="4">
        <v>3.1E-2</v>
      </c>
      <c r="BL17" s="4">
        <v>2.4E-2</v>
      </c>
      <c r="BM17" s="4">
        <v>2.1999999999999999E-2</v>
      </c>
      <c r="BN17" s="4">
        <v>2.3E-2</v>
      </c>
      <c r="BO17" s="4">
        <v>0.02</v>
      </c>
      <c r="BP17" s="4">
        <v>0.02</v>
      </c>
      <c r="BQ17" s="4">
        <v>2.1000000000000001E-2</v>
      </c>
      <c r="BR17" s="4">
        <v>2.4E-2</v>
      </c>
      <c r="BS17" s="4">
        <v>4.8000000000000001E-2</v>
      </c>
      <c r="BT17" s="4">
        <v>6.7000000000000004E-2</v>
      </c>
      <c r="BU17" s="4">
        <v>5.1999999999999998E-2</v>
      </c>
      <c r="BV17" s="4">
        <v>3.1E-2</v>
      </c>
      <c r="BW17" s="4">
        <v>0.08</v>
      </c>
      <c r="BX17" s="4">
        <v>1</v>
      </c>
    </row>
    <row r="18" spans="2:76" ht="15.95" customHeight="1" x14ac:dyDescent="0.25">
      <c r="B18" s="23" t="s">
        <v>215</v>
      </c>
      <c r="C18" s="14">
        <v>2709</v>
      </c>
      <c r="D18" s="5">
        <v>6683</v>
      </c>
      <c r="E18" s="5">
        <v>1625</v>
      </c>
      <c r="F18" s="5">
        <v>1271</v>
      </c>
      <c r="G18" s="5">
        <v>954</v>
      </c>
      <c r="H18" s="5">
        <v>784</v>
      </c>
      <c r="I18" s="5">
        <v>681</v>
      </c>
      <c r="J18" s="5">
        <v>567</v>
      </c>
      <c r="K18" s="5">
        <v>512</v>
      </c>
      <c r="L18" s="5">
        <v>363</v>
      </c>
      <c r="M18" s="5">
        <v>326</v>
      </c>
      <c r="N18" s="5">
        <v>320</v>
      </c>
      <c r="O18" s="5">
        <v>312</v>
      </c>
      <c r="P18" s="5">
        <v>300</v>
      </c>
      <c r="Q18" s="5">
        <v>311</v>
      </c>
      <c r="R18" s="5">
        <v>372</v>
      </c>
      <c r="S18" s="5">
        <v>532</v>
      </c>
      <c r="T18" s="5">
        <v>818</v>
      </c>
      <c r="U18" s="5">
        <v>631</v>
      </c>
      <c r="V18" s="5">
        <v>327</v>
      </c>
      <c r="W18" s="28">
        <v>1077</v>
      </c>
      <c r="X18" s="18">
        <v>21475</v>
      </c>
      <c r="BB18" s="2">
        <v>13</v>
      </c>
      <c r="BC18" s="4">
        <v>0.126</v>
      </c>
      <c r="BD18" s="4">
        <v>0.312</v>
      </c>
      <c r="BE18" s="4">
        <v>7.5999999999999998E-2</v>
      </c>
      <c r="BF18" s="4">
        <v>5.8999999999999997E-2</v>
      </c>
      <c r="BG18" s="4">
        <v>4.3999999999999997E-2</v>
      </c>
      <c r="BH18" s="4">
        <v>3.6999999999999998E-2</v>
      </c>
      <c r="BI18" s="4">
        <v>3.2000000000000001E-2</v>
      </c>
      <c r="BJ18" s="4">
        <v>2.5999999999999999E-2</v>
      </c>
      <c r="BK18" s="4">
        <v>2.4E-2</v>
      </c>
      <c r="BL18" s="4">
        <v>1.7000000000000001E-2</v>
      </c>
      <c r="BM18" s="4">
        <v>1.4999999999999999E-2</v>
      </c>
      <c r="BN18" s="4">
        <v>1.4999999999999999E-2</v>
      </c>
      <c r="BO18" s="4">
        <v>1.4999999999999999E-2</v>
      </c>
      <c r="BP18" s="4">
        <v>1.4E-2</v>
      </c>
      <c r="BQ18" s="4">
        <v>1.4E-2</v>
      </c>
      <c r="BR18" s="4">
        <v>1.7000000000000001E-2</v>
      </c>
      <c r="BS18" s="4">
        <v>2.5000000000000001E-2</v>
      </c>
      <c r="BT18" s="4">
        <v>3.7999999999999999E-2</v>
      </c>
      <c r="BU18" s="4">
        <v>2.9000000000000001E-2</v>
      </c>
      <c r="BV18" s="4">
        <v>1.4999999999999999E-2</v>
      </c>
      <c r="BW18" s="4">
        <v>0.05</v>
      </c>
      <c r="BX18" s="4">
        <v>1</v>
      </c>
    </row>
    <row r="19" spans="2:76" ht="15.95" customHeight="1" x14ac:dyDescent="0.25">
      <c r="B19" s="23" t="s">
        <v>216</v>
      </c>
      <c r="C19" s="14">
        <v>203</v>
      </c>
      <c r="D19" s="5">
        <v>550</v>
      </c>
      <c r="E19" s="5">
        <v>276</v>
      </c>
      <c r="F19" s="5">
        <v>188</v>
      </c>
      <c r="G19" s="5">
        <v>150</v>
      </c>
      <c r="H19" s="5">
        <v>127</v>
      </c>
      <c r="I19" s="5">
        <v>102</v>
      </c>
      <c r="J19" s="5">
        <v>94</v>
      </c>
      <c r="K19" s="5">
        <v>85</v>
      </c>
      <c r="L19" s="5">
        <v>70</v>
      </c>
      <c r="M19" s="5">
        <v>56</v>
      </c>
      <c r="N19" s="5">
        <v>70</v>
      </c>
      <c r="O19" s="5">
        <v>48</v>
      </c>
      <c r="P19" s="5">
        <v>56</v>
      </c>
      <c r="Q19" s="5">
        <v>59</v>
      </c>
      <c r="R19" s="5">
        <v>108</v>
      </c>
      <c r="S19" s="5">
        <v>130</v>
      </c>
      <c r="T19" s="5">
        <v>226</v>
      </c>
      <c r="U19" s="5">
        <v>249</v>
      </c>
      <c r="V19" s="5">
        <v>136</v>
      </c>
      <c r="W19" s="28">
        <v>206</v>
      </c>
      <c r="X19" s="18">
        <v>3189</v>
      </c>
      <c r="BB19" s="2">
        <v>14</v>
      </c>
      <c r="BC19" s="4">
        <v>6.4000000000000001E-2</v>
      </c>
      <c r="BD19" s="4">
        <v>0.16900000000000001</v>
      </c>
      <c r="BE19" s="4">
        <v>8.6999999999999994E-2</v>
      </c>
      <c r="BF19" s="4">
        <v>5.8999999999999997E-2</v>
      </c>
      <c r="BG19" s="4">
        <v>4.7E-2</v>
      </c>
      <c r="BH19" s="4">
        <v>0.04</v>
      </c>
      <c r="BI19" s="4">
        <v>3.2000000000000001E-2</v>
      </c>
      <c r="BJ19" s="4">
        <v>2.9000000000000001E-2</v>
      </c>
      <c r="BK19" s="4">
        <v>2.7E-2</v>
      </c>
      <c r="BL19" s="4">
        <v>2.1999999999999999E-2</v>
      </c>
      <c r="BM19" s="4">
        <v>1.7999999999999999E-2</v>
      </c>
      <c r="BN19" s="4">
        <v>2.1999999999999999E-2</v>
      </c>
      <c r="BO19" s="4">
        <v>1.4999999999999999E-2</v>
      </c>
      <c r="BP19" s="4">
        <v>1.7999999999999999E-2</v>
      </c>
      <c r="BQ19" s="4">
        <v>1.9E-2</v>
      </c>
      <c r="BR19" s="4">
        <v>3.4000000000000002E-2</v>
      </c>
      <c r="BS19" s="4">
        <v>4.1000000000000002E-2</v>
      </c>
      <c r="BT19" s="4">
        <v>7.0999999999999994E-2</v>
      </c>
      <c r="BU19" s="4">
        <v>7.8E-2</v>
      </c>
      <c r="BV19" s="4">
        <v>4.2999999999999997E-2</v>
      </c>
      <c r="BW19" s="4">
        <v>6.5000000000000002E-2</v>
      </c>
      <c r="BX19" s="4">
        <v>1</v>
      </c>
    </row>
    <row r="20" spans="2:76" ht="15.95" customHeight="1" x14ac:dyDescent="0.25">
      <c r="B20" s="23" t="s">
        <v>217</v>
      </c>
      <c r="C20" s="14">
        <v>598</v>
      </c>
      <c r="D20" s="5">
        <v>380</v>
      </c>
      <c r="E20" s="5">
        <v>228</v>
      </c>
      <c r="F20" s="5">
        <v>136</v>
      </c>
      <c r="G20" s="5">
        <v>125</v>
      </c>
      <c r="H20" s="5">
        <v>106</v>
      </c>
      <c r="I20" s="5">
        <v>109</v>
      </c>
      <c r="J20" s="5">
        <v>80</v>
      </c>
      <c r="K20" s="5">
        <v>59</v>
      </c>
      <c r="L20" s="5">
        <v>67</v>
      </c>
      <c r="M20" s="5">
        <v>40</v>
      </c>
      <c r="N20" s="5">
        <v>38</v>
      </c>
      <c r="O20" s="5">
        <v>35</v>
      </c>
      <c r="P20" s="5">
        <v>24</v>
      </c>
      <c r="Q20" s="5">
        <v>21</v>
      </c>
      <c r="R20" s="5">
        <v>28</v>
      </c>
      <c r="S20" s="5">
        <v>32</v>
      </c>
      <c r="T20" s="5">
        <v>58</v>
      </c>
      <c r="U20" s="5">
        <v>58</v>
      </c>
      <c r="V20" s="5">
        <v>51</v>
      </c>
      <c r="W20" s="28">
        <v>99</v>
      </c>
      <c r="X20" s="18">
        <v>2372</v>
      </c>
      <c r="BB20" s="2">
        <v>15</v>
      </c>
      <c r="BC20" s="4">
        <v>0.252</v>
      </c>
      <c r="BD20" s="4">
        <v>0.16</v>
      </c>
      <c r="BE20" s="4">
        <v>9.6000000000000002E-2</v>
      </c>
      <c r="BF20" s="4">
        <v>5.7000000000000002E-2</v>
      </c>
      <c r="BG20" s="4">
        <v>5.2999999999999999E-2</v>
      </c>
      <c r="BH20" s="4">
        <v>4.4999999999999998E-2</v>
      </c>
      <c r="BI20" s="4">
        <v>4.5999999999999999E-2</v>
      </c>
      <c r="BJ20" s="4">
        <v>3.4000000000000002E-2</v>
      </c>
      <c r="BK20" s="4">
        <v>2.5000000000000001E-2</v>
      </c>
      <c r="BL20" s="4">
        <v>2.8000000000000001E-2</v>
      </c>
      <c r="BM20" s="4">
        <v>1.7000000000000001E-2</v>
      </c>
      <c r="BN20" s="4">
        <v>1.6E-2</v>
      </c>
      <c r="BO20" s="4">
        <v>1.4999999999999999E-2</v>
      </c>
      <c r="BP20" s="4">
        <v>0.01</v>
      </c>
      <c r="BQ20" s="4">
        <v>8.9999999999999993E-3</v>
      </c>
      <c r="BR20" s="4">
        <v>1.2E-2</v>
      </c>
      <c r="BS20" s="4">
        <v>1.2999999999999999E-2</v>
      </c>
      <c r="BT20" s="4">
        <v>2.4E-2</v>
      </c>
      <c r="BU20" s="4">
        <v>2.4E-2</v>
      </c>
      <c r="BV20" s="4">
        <v>2.1999999999999999E-2</v>
      </c>
      <c r="BW20" s="4">
        <v>4.2000000000000003E-2</v>
      </c>
      <c r="BX20" s="4">
        <v>1</v>
      </c>
    </row>
    <row r="21" spans="2:76" ht="15.95" customHeight="1" x14ac:dyDescent="0.25">
      <c r="B21" s="23" t="s">
        <v>218</v>
      </c>
      <c r="C21" s="14">
        <v>405</v>
      </c>
      <c r="D21" s="5">
        <v>54</v>
      </c>
      <c r="E21" s="5">
        <v>33</v>
      </c>
      <c r="F21" s="5">
        <v>26</v>
      </c>
      <c r="G21" s="5">
        <v>17</v>
      </c>
      <c r="H21" s="5">
        <v>16</v>
      </c>
      <c r="I21" s="5">
        <v>9</v>
      </c>
      <c r="J21" s="5">
        <v>17</v>
      </c>
      <c r="K21" s="5">
        <v>12</v>
      </c>
      <c r="L21" s="5">
        <v>11</v>
      </c>
      <c r="M21" s="5">
        <v>9</v>
      </c>
      <c r="N21" s="5">
        <v>7</v>
      </c>
      <c r="O21" s="5">
        <v>8</v>
      </c>
      <c r="P21" s="5">
        <v>13</v>
      </c>
      <c r="Q21" s="5">
        <v>9</v>
      </c>
      <c r="R21" s="5">
        <v>10</v>
      </c>
      <c r="S21" s="5">
        <v>21</v>
      </c>
      <c r="T21" s="5">
        <v>24</v>
      </c>
      <c r="U21" s="5">
        <v>13</v>
      </c>
      <c r="V21" s="5">
        <v>15</v>
      </c>
      <c r="W21" s="28">
        <v>28</v>
      </c>
      <c r="X21" s="18">
        <v>757</v>
      </c>
      <c r="BB21" s="2">
        <v>21</v>
      </c>
      <c r="BC21" s="4">
        <v>0.53500000000000003</v>
      </c>
      <c r="BD21" s="4">
        <v>7.0999999999999994E-2</v>
      </c>
      <c r="BE21" s="4">
        <v>4.3999999999999997E-2</v>
      </c>
      <c r="BF21" s="4">
        <v>3.4000000000000002E-2</v>
      </c>
      <c r="BG21" s="4">
        <v>2.1999999999999999E-2</v>
      </c>
      <c r="BH21" s="4">
        <v>2.1000000000000001E-2</v>
      </c>
      <c r="BI21" s="4">
        <v>1.2E-2</v>
      </c>
      <c r="BJ21" s="4">
        <v>2.1999999999999999E-2</v>
      </c>
      <c r="BK21" s="4">
        <v>1.6E-2</v>
      </c>
      <c r="BL21" s="4">
        <v>1.4999999999999999E-2</v>
      </c>
      <c r="BM21" s="4">
        <v>1.2E-2</v>
      </c>
      <c r="BN21" s="4">
        <v>8.9999999999999993E-3</v>
      </c>
      <c r="BO21" s="4">
        <v>1.0999999999999999E-2</v>
      </c>
      <c r="BP21" s="4">
        <v>1.7000000000000001E-2</v>
      </c>
      <c r="BQ21" s="4">
        <v>1.2E-2</v>
      </c>
      <c r="BR21" s="4">
        <v>1.2999999999999999E-2</v>
      </c>
      <c r="BS21" s="4">
        <v>2.8000000000000001E-2</v>
      </c>
      <c r="BT21" s="4">
        <v>3.2000000000000001E-2</v>
      </c>
      <c r="BU21" s="4">
        <v>1.7000000000000001E-2</v>
      </c>
      <c r="BV21" s="4">
        <v>0.02</v>
      </c>
      <c r="BW21" s="4">
        <v>3.6999999999999998E-2</v>
      </c>
      <c r="BX21" s="4">
        <v>1</v>
      </c>
    </row>
    <row r="22" spans="2:76" ht="15.95" customHeight="1" x14ac:dyDescent="0.25">
      <c r="B22" s="23" t="s">
        <v>219</v>
      </c>
      <c r="C22" s="14">
        <v>282</v>
      </c>
      <c r="D22" s="5">
        <v>177</v>
      </c>
      <c r="E22" s="5">
        <v>139</v>
      </c>
      <c r="F22" s="5">
        <v>113</v>
      </c>
      <c r="G22" s="5">
        <v>83</v>
      </c>
      <c r="H22" s="5">
        <v>72</v>
      </c>
      <c r="I22" s="5">
        <v>55</v>
      </c>
      <c r="J22" s="5">
        <v>45</v>
      </c>
      <c r="K22" s="5">
        <v>39</v>
      </c>
      <c r="L22" s="5">
        <v>38</v>
      </c>
      <c r="M22" s="5">
        <v>21</v>
      </c>
      <c r="N22" s="5">
        <v>34</v>
      </c>
      <c r="O22" s="5">
        <v>34</v>
      </c>
      <c r="P22" s="5">
        <v>28</v>
      </c>
      <c r="Q22" s="5">
        <v>15</v>
      </c>
      <c r="R22" s="5">
        <v>27</v>
      </c>
      <c r="S22" s="5">
        <v>56</v>
      </c>
      <c r="T22" s="5">
        <v>91</v>
      </c>
      <c r="U22" s="5">
        <v>87</v>
      </c>
      <c r="V22" s="5">
        <v>75</v>
      </c>
      <c r="W22" s="28">
        <v>173</v>
      </c>
      <c r="X22" s="18">
        <v>1684</v>
      </c>
      <c r="BB22" s="2">
        <v>22</v>
      </c>
      <c r="BC22" s="4">
        <v>0.16600000000000001</v>
      </c>
      <c r="BD22" s="4">
        <v>0.105</v>
      </c>
      <c r="BE22" s="4">
        <v>8.3000000000000004E-2</v>
      </c>
      <c r="BF22" s="4">
        <v>6.7000000000000004E-2</v>
      </c>
      <c r="BG22" s="4">
        <v>4.9000000000000002E-2</v>
      </c>
      <c r="BH22" s="4">
        <v>4.2999999999999997E-2</v>
      </c>
      <c r="BI22" s="4">
        <v>3.3000000000000002E-2</v>
      </c>
      <c r="BJ22" s="4">
        <v>2.7E-2</v>
      </c>
      <c r="BK22" s="4">
        <v>2.3E-2</v>
      </c>
      <c r="BL22" s="4">
        <v>2.3E-2</v>
      </c>
      <c r="BM22" s="4">
        <v>1.2E-2</v>
      </c>
      <c r="BN22" s="4">
        <v>0.02</v>
      </c>
      <c r="BO22" s="4">
        <v>0.02</v>
      </c>
      <c r="BP22" s="4">
        <v>1.7000000000000001E-2</v>
      </c>
      <c r="BQ22" s="4">
        <v>8.9999999999999993E-3</v>
      </c>
      <c r="BR22" s="4">
        <v>1.6E-2</v>
      </c>
      <c r="BS22" s="4">
        <v>3.3000000000000002E-2</v>
      </c>
      <c r="BT22" s="4">
        <v>5.3999999999999999E-2</v>
      </c>
      <c r="BU22" s="4">
        <v>5.1999999999999998E-2</v>
      </c>
      <c r="BV22" s="4">
        <v>4.4999999999999998E-2</v>
      </c>
      <c r="BW22" s="4">
        <v>0.10299999999999999</v>
      </c>
      <c r="BX22" s="4">
        <v>1</v>
      </c>
    </row>
    <row r="23" spans="2:76" ht="15.95" customHeight="1" x14ac:dyDescent="0.25">
      <c r="B23" s="23" t="s">
        <v>220</v>
      </c>
      <c r="C23" s="14">
        <v>308</v>
      </c>
      <c r="D23" s="5">
        <v>480</v>
      </c>
      <c r="E23" s="5">
        <v>372</v>
      </c>
      <c r="F23" s="5">
        <v>329</v>
      </c>
      <c r="G23" s="5">
        <v>253</v>
      </c>
      <c r="H23" s="5">
        <v>165</v>
      </c>
      <c r="I23" s="5">
        <v>134</v>
      </c>
      <c r="J23" s="5">
        <v>115</v>
      </c>
      <c r="K23" s="5">
        <v>102</v>
      </c>
      <c r="L23" s="5">
        <v>86</v>
      </c>
      <c r="M23" s="5">
        <v>93</v>
      </c>
      <c r="N23" s="5">
        <v>70</v>
      </c>
      <c r="O23" s="5">
        <v>66</v>
      </c>
      <c r="P23" s="5">
        <v>75</v>
      </c>
      <c r="Q23" s="5">
        <v>77</v>
      </c>
      <c r="R23" s="5">
        <v>89</v>
      </c>
      <c r="S23" s="5">
        <v>159</v>
      </c>
      <c r="T23" s="5">
        <v>257</v>
      </c>
      <c r="U23" s="5">
        <v>159</v>
      </c>
      <c r="V23" s="5">
        <v>111</v>
      </c>
      <c r="W23" s="28">
        <v>367</v>
      </c>
      <c r="X23" s="18">
        <v>3867</v>
      </c>
      <c r="BB23" s="2">
        <v>23</v>
      </c>
      <c r="BC23" s="4">
        <v>0.08</v>
      </c>
      <c r="BD23" s="4">
        <v>0.125</v>
      </c>
      <c r="BE23" s="4">
        <v>9.6000000000000002E-2</v>
      </c>
      <c r="BF23" s="4">
        <v>8.5000000000000006E-2</v>
      </c>
      <c r="BG23" s="4">
        <v>6.5000000000000002E-2</v>
      </c>
      <c r="BH23" s="4">
        <v>4.2999999999999997E-2</v>
      </c>
      <c r="BI23" s="4">
        <v>3.5000000000000003E-2</v>
      </c>
      <c r="BJ23" s="4">
        <v>0.03</v>
      </c>
      <c r="BK23" s="4">
        <v>2.5999999999999999E-2</v>
      </c>
      <c r="BL23" s="4">
        <v>2.1999999999999999E-2</v>
      </c>
      <c r="BM23" s="4">
        <v>2.4E-2</v>
      </c>
      <c r="BN23" s="4">
        <v>1.7999999999999999E-2</v>
      </c>
      <c r="BO23" s="4">
        <v>1.7000000000000001E-2</v>
      </c>
      <c r="BP23" s="4">
        <v>1.9E-2</v>
      </c>
      <c r="BQ23" s="4">
        <v>0.02</v>
      </c>
      <c r="BR23" s="4">
        <v>2.3E-2</v>
      </c>
      <c r="BS23" s="4">
        <v>4.1000000000000002E-2</v>
      </c>
      <c r="BT23" s="4">
        <v>6.6000000000000003E-2</v>
      </c>
      <c r="BU23" s="4">
        <v>4.1000000000000002E-2</v>
      </c>
      <c r="BV23" s="4">
        <v>2.9000000000000001E-2</v>
      </c>
      <c r="BW23" s="4">
        <v>9.5000000000000001E-2</v>
      </c>
      <c r="BX23" s="4">
        <v>1</v>
      </c>
    </row>
    <row r="24" spans="2:76" ht="15.95" customHeight="1" x14ac:dyDescent="0.25">
      <c r="B24" s="23" t="s">
        <v>221</v>
      </c>
      <c r="C24" s="14">
        <v>88</v>
      </c>
      <c r="D24" s="5">
        <v>213</v>
      </c>
      <c r="E24" s="5">
        <v>134</v>
      </c>
      <c r="F24" s="5">
        <v>119</v>
      </c>
      <c r="G24" s="5">
        <v>115</v>
      </c>
      <c r="H24" s="5">
        <v>93</v>
      </c>
      <c r="I24" s="5">
        <v>88</v>
      </c>
      <c r="J24" s="5">
        <v>59</v>
      </c>
      <c r="K24" s="5">
        <v>63</v>
      </c>
      <c r="L24" s="5">
        <v>44</v>
      </c>
      <c r="M24" s="5">
        <v>45</v>
      </c>
      <c r="N24" s="5">
        <v>36</v>
      </c>
      <c r="O24" s="5">
        <v>46</v>
      </c>
      <c r="P24" s="5">
        <v>37</v>
      </c>
      <c r="Q24" s="5">
        <v>34</v>
      </c>
      <c r="R24" s="5">
        <v>38</v>
      </c>
      <c r="S24" s="5">
        <v>61</v>
      </c>
      <c r="T24" s="5">
        <v>92</v>
      </c>
      <c r="U24" s="5">
        <v>102</v>
      </c>
      <c r="V24" s="5">
        <v>85</v>
      </c>
      <c r="W24" s="28">
        <v>235</v>
      </c>
      <c r="X24" s="18">
        <v>1827</v>
      </c>
      <c r="BB24" s="2">
        <v>24</v>
      </c>
      <c r="BC24" s="4">
        <v>4.8000000000000001E-2</v>
      </c>
      <c r="BD24" s="4">
        <v>0.11700000000000001</v>
      </c>
      <c r="BE24" s="4">
        <v>7.2999999999999995E-2</v>
      </c>
      <c r="BF24" s="4">
        <v>6.5000000000000002E-2</v>
      </c>
      <c r="BG24" s="4">
        <v>6.3E-2</v>
      </c>
      <c r="BH24" s="4">
        <v>5.0999999999999997E-2</v>
      </c>
      <c r="BI24" s="4">
        <v>4.8000000000000001E-2</v>
      </c>
      <c r="BJ24" s="4">
        <v>3.2000000000000001E-2</v>
      </c>
      <c r="BK24" s="4">
        <v>3.4000000000000002E-2</v>
      </c>
      <c r="BL24" s="4">
        <v>2.4E-2</v>
      </c>
      <c r="BM24" s="4">
        <v>2.5000000000000001E-2</v>
      </c>
      <c r="BN24" s="4">
        <v>0.02</v>
      </c>
      <c r="BO24" s="4">
        <v>2.5000000000000001E-2</v>
      </c>
      <c r="BP24" s="4">
        <v>0.02</v>
      </c>
      <c r="BQ24" s="4">
        <v>1.9E-2</v>
      </c>
      <c r="BR24" s="4">
        <v>2.1000000000000001E-2</v>
      </c>
      <c r="BS24" s="4">
        <v>3.3000000000000002E-2</v>
      </c>
      <c r="BT24" s="4">
        <v>0.05</v>
      </c>
      <c r="BU24" s="4">
        <v>5.6000000000000001E-2</v>
      </c>
      <c r="BV24" s="4">
        <v>4.7E-2</v>
      </c>
      <c r="BW24" s="4">
        <v>0.129</v>
      </c>
      <c r="BX24" s="4">
        <v>1</v>
      </c>
    </row>
    <row r="25" spans="2:76" ht="15.95" customHeight="1" x14ac:dyDescent="0.25">
      <c r="B25" s="23" t="s">
        <v>222</v>
      </c>
      <c r="C25" s="14">
        <v>181</v>
      </c>
      <c r="D25" s="5">
        <v>276</v>
      </c>
      <c r="E25" s="5">
        <v>295</v>
      </c>
      <c r="F25" s="5">
        <v>178</v>
      </c>
      <c r="G25" s="5">
        <v>156</v>
      </c>
      <c r="H25" s="5">
        <v>116</v>
      </c>
      <c r="I25" s="5">
        <v>117</v>
      </c>
      <c r="J25" s="5">
        <v>97</v>
      </c>
      <c r="K25" s="5">
        <v>91</v>
      </c>
      <c r="L25" s="5">
        <v>72</v>
      </c>
      <c r="M25" s="5">
        <v>71</v>
      </c>
      <c r="N25" s="5">
        <v>60</v>
      </c>
      <c r="O25" s="5">
        <v>65</v>
      </c>
      <c r="P25" s="5">
        <v>59</v>
      </c>
      <c r="Q25" s="5">
        <v>60</v>
      </c>
      <c r="R25" s="5">
        <v>43</v>
      </c>
      <c r="S25" s="5">
        <v>84</v>
      </c>
      <c r="T25" s="5">
        <v>139</v>
      </c>
      <c r="U25" s="5">
        <v>122</v>
      </c>
      <c r="V25" s="5">
        <v>118</v>
      </c>
      <c r="W25" s="28">
        <v>302</v>
      </c>
      <c r="X25" s="18">
        <v>2702</v>
      </c>
      <c r="BB25" s="2">
        <v>25</v>
      </c>
      <c r="BC25" s="4">
        <v>6.7000000000000004E-2</v>
      </c>
      <c r="BD25" s="4">
        <v>0.10199999999999999</v>
      </c>
      <c r="BE25" s="4">
        <v>0.109</v>
      </c>
      <c r="BF25" s="4">
        <v>6.6000000000000003E-2</v>
      </c>
      <c r="BG25" s="4">
        <v>5.8000000000000003E-2</v>
      </c>
      <c r="BH25" s="4">
        <v>4.2999999999999997E-2</v>
      </c>
      <c r="BI25" s="4">
        <v>4.2999999999999997E-2</v>
      </c>
      <c r="BJ25" s="4">
        <v>3.5999999999999997E-2</v>
      </c>
      <c r="BK25" s="4">
        <v>3.4000000000000002E-2</v>
      </c>
      <c r="BL25" s="4">
        <v>2.7E-2</v>
      </c>
      <c r="BM25" s="4">
        <v>2.5999999999999999E-2</v>
      </c>
      <c r="BN25" s="4">
        <v>2.1999999999999999E-2</v>
      </c>
      <c r="BO25" s="4">
        <v>2.4E-2</v>
      </c>
      <c r="BP25" s="4">
        <v>2.1999999999999999E-2</v>
      </c>
      <c r="BQ25" s="4">
        <v>2.1999999999999999E-2</v>
      </c>
      <c r="BR25" s="4">
        <v>1.6E-2</v>
      </c>
      <c r="BS25" s="4">
        <v>3.1E-2</v>
      </c>
      <c r="BT25" s="4">
        <v>5.0999999999999997E-2</v>
      </c>
      <c r="BU25" s="4">
        <v>4.4999999999999998E-2</v>
      </c>
      <c r="BV25" s="4">
        <v>4.3999999999999997E-2</v>
      </c>
      <c r="BW25" s="4">
        <v>0.112</v>
      </c>
      <c r="BX25" s="4">
        <v>1</v>
      </c>
    </row>
    <row r="26" spans="2:76" ht="15.95" customHeight="1" x14ac:dyDescent="0.25">
      <c r="B26" s="23" t="s">
        <v>223</v>
      </c>
      <c r="C26" s="14">
        <v>210</v>
      </c>
      <c r="D26" s="5">
        <v>429</v>
      </c>
      <c r="E26" s="5">
        <v>250</v>
      </c>
      <c r="F26" s="5">
        <v>202</v>
      </c>
      <c r="G26" s="5">
        <v>158</v>
      </c>
      <c r="H26" s="5">
        <v>133</v>
      </c>
      <c r="I26" s="5">
        <v>107</v>
      </c>
      <c r="J26" s="5">
        <v>82</v>
      </c>
      <c r="K26" s="5">
        <v>74</v>
      </c>
      <c r="L26" s="5">
        <v>57</v>
      </c>
      <c r="M26" s="5">
        <v>66</v>
      </c>
      <c r="N26" s="5">
        <v>59</v>
      </c>
      <c r="O26" s="5">
        <v>40</v>
      </c>
      <c r="P26" s="5">
        <v>45</v>
      </c>
      <c r="Q26" s="5">
        <v>67</v>
      </c>
      <c r="R26" s="5">
        <v>67</v>
      </c>
      <c r="S26" s="5">
        <v>145</v>
      </c>
      <c r="T26" s="5">
        <v>297</v>
      </c>
      <c r="U26" s="5">
        <v>208</v>
      </c>
      <c r="V26" s="5">
        <v>103</v>
      </c>
      <c r="W26" s="28">
        <v>364</v>
      </c>
      <c r="X26" s="18">
        <v>3163</v>
      </c>
      <c r="BB26" s="2">
        <v>26</v>
      </c>
      <c r="BC26" s="4">
        <v>6.6000000000000003E-2</v>
      </c>
      <c r="BD26" s="4">
        <v>0.13500000000000001</v>
      </c>
      <c r="BE26" s="4">
        <v>7.9000000000000001E-2</v>
      </c>
      <c r="BF26" s="4">
        <v>6.4000000000000001E-2</v>
      </c>
      <c r="BG26" s="4">
        <v>0.05</v>
      </c>
      <c r="BH26" s="4">
        <v>4.2000000000000003E-2</v>
      </c>
      <c r="BI26" s="4">
        <v>3.4000000000000002E-2</v>
      </c>
      <c r="BJ26" s="4">
        <v>2.5999999999999999E-2</v>
      </c>
      <c r="BK26" s="4">
        <v>2.3E-2</v>
      </c>
      <c r="BL26" s="4">
        <v>1.7999999999999999E-2</v>
      </c>
      <c r="BM26" s="4">
        <v>2.1000000000000001E-2</v>
      </c>
      <c r="BN26" s="4">
        <v>1.9E-2</v>
      </c>
      <c r="BO26" s="4">
        <v>1.2999999999999999E-2</v>
      </c>
      <c r="BP26" s="4">
        <v>1.4E-2</v>
      </c>
      <c r="BQ26" s="4">
        <v>2.1000000000000001E-2</v>
      </c>
      <c r="BR26" s="4">
        <v>2.1000000000000001E-2</v>
      </c>
      <c r="BS26" s="4">
        <v>4.5999999999999999E-2</v>
      </c>
      <c r="BT26" s="4">
        <v>9.4E-2</v>
      </c>
      <c r="BU26" s="4">
        <v>6.6000000000000003E-2</v>
      </c>
      <c r="BV26" s="4">
        <v>3.3000000000000002E-2</v>
      </c>
      <c r="BW26" s="4">
        <v>0.115</v>
      </c>
      <c r="BX26" s="4">
        <v>1</v>
      </c>
    </row>
    <row r="27" spans="2:76" ht="15.95" customHeight="1" x14ac:dyDescent="0.25">
      <c r="B27" s="23" t="s">
        <v>224</v>
      </c>
      <c r="C27" s="14">
        <v>62</v>
      </c>
      <c r="D27" s="5">
        <v>241</v>
      </c>
      <c r="E27" s="5">
        <v>188</v>
      </c>
      <c r="F27" s="5">
        <v>122</v>
      </c>
      <c r="G27" s="5">
        <v>118</v>
      </c>
      <c r="H27" s="5">
        <v>97</v>
      </c>
      <c r="I27" s="5">
        <v>98</v>
      </c>
      <c r="J27" s="5">
        <v>79</v>
      </c>
      <c r="K27" s="5">
        <v>69</v>
      </c>
      <c r="L27" s="5">
        <v>53</v>
      </c>
      <c r="M27" s="5">
        <v>50</v>
      </c>
      <c r="N27" s="5">
        <v>48</v>
      </c>
      <c r="O27" s="5">
        <v>39</v>
      </c>
      <c r="P27" s="5">
        <v>44</v>
      </c>
      <c r="Q27" s="5">
        <v>51</v>
      </c>
      <c r="R27" s="5">
        <v>48</v>
      </c>
      <c r="S27" s="5">
        <v>101</v>
      </c>
      <c r="T27" s="5">
        <v>208</v>
      </c>
      <c r="U27" s="5">
        <v>182</v>
      </c>
      <c r="V27" s="5">
        <v>126</v>
      </c>
      <c r="W27" s="28">
        <v>349</v>
      </c>
      <c r="X27" s="18">
        <v>2373</v>
      </c>
      <c r="BB27" s="2">
        <v>27</v>
      </c>
      <c r="BC27" s="4">
        <v>2.5999999999999999E-2</v>
      </c>
      <c r="BD27" s="4">
        <v>0.10199999999999999</v>
      </c>
      <c r="BE27" s="4">
        <v>7.9000000000000001E-2</v>
      </c>
      <c r="BF27" s="4">
        <v>5.0999999999999997E-2</v>
      </c>
      <c r="BG27" s="4">
        <v>0.05</v>
      </c>
      <c r="BH27" s="4">
        <v>4.1000000000000002E-2</v>
      </c>
      <c r="BI27" s="4">
        <v>4.1000000000000002E-2</v>
      </c>
      <c r="BJ27" s="4">
        <v>3.3000000000000002E-2</v>
      </c>
      <c r="BK27" s="4">
        <v>2.9000000000000001E-2</v>
      </c>
      <c r="BL27" s="4">
        <v>2.1999999999999999E-2</v>
      </c>
      <c r="BM27" s="4">
        <v>2.1000000000000001E-2</v>
      </c>
      <c r="BN27" s="4">
        <v>0.02</v>
      </c>
      <c r="BO27" s="4">
        <v>1.6E-2</v>
      </c>
      <c r="BP27" s="4">
        <v>1.9E-2</v>
      </c>
      <c r="BQ27" s="4">
        <v>2.1000000000000001E-2</v>
      </c>
      <c r="BR27" s="4">
        <v>0.02</v>
      </c>
      <c r="BS27" s="4">
        <v>4.2999999999999997E-2</v>
      </c>
      <c r="BT27" s="4">
        <v>8.7999999999999995E-2</v>
      </c>
      <c r="BU27" s="4">
        <v>7.6999999999999999E-2</v>
      </c>
      <c r="BV27" s="4">
        <v>5.2999999999999999E-2</v>
      </c>
      <c r="BW27" s="4">
        <v>0.14799999999999999</v>
      </c>
      <c r="BX27" s="4">
        <v>1</v>
      </c>
    </row>
    <row r="28" spans="2:76" ht="15.95" customHeight="1" x14ac:dyDescent="0.25">
      <c r="B28" s="23" t="s">
        <v>225</v>
      </c>
      <c r="C28" s="14">
        <v>403</v>
      </c>
      <c r="D28" s="5">
        <v>247</v>
      </c>
      <c r="E28" s="5">
        <v>242</v>
      </c>
      <c r="F28" s="5">
        <v>207</v>
      </c>
      <c r="G28" s="5">
        <v>135</v>
      </c>
      <c r="H28" s="5">
        <v>111</v>
      </c>
      <c r="I28" s="5">
        <v>77</v>
      </c>
      <c r="J28" s="5">
        <v>67</v>
      </c>
      <c r="K28" s="5">
        <v>60</v>
      </c>
      <c r="L28" s="5">
        <v>53</v>
      </c>
      <c r="M28" s="5">
        <v>45</v>
      </c>
      <c r="N28" s="5">
        <v>39</v>
      </c>
      <c r="O28" s="5">
        <v>47</v>
      </c>
      <c r="P28" s="5">
        <v>29</v>
      </c>
      <c r="Q28" s="5">
        <v>33</v>
      </c>
      <c r="R28" s="5">
        <v>34</v>
      </c>
      <c r="S28" s="5">
        <v>51</v>
      </c>
      <c r="T28" s="5">
        <v>178</v>
      </c>
      <c r="U28" s="5">
        <v>283</v>
      </c>
      <c r="V28" s="5">
        <v>121</v>
      </c>
      <c r="W28" s="28">
        <v>238</v>
      </c>
      <c r="X28" s="18">
        <v>2700</v>
      </c>
      <c r="BB28" s="2">
        <v>28</v>
      </c>
      <c r="BC28" s="4">
        <v>0.14799999999999999</v>
      </c>
      <c r="BD28" s="4">
        <v>9.0999999999999998E-2</v>
      </c>
      <c r="BE28" s="4">
        <v>0.09</v>
      </c>
      <c r="BF28" s="4">
        <v>7.6999999999999999E-2</v>
      </c>
      <c r="BG28" s="4">
        <v>0.05</v>
      </c>
      <c r="BH28" s="4">
        <v>4.1000000000000002E-2</v>
      </c>
      <c r="BI28" s="4">
        <v>2.9000000000000001E-2</v>
      </c>
      <c r="BJ28" s="4">
        <v>2.5000000000000001E-2</v>
      </c>
      <c r="BK28" s="4">
        <v>2.1999999999999999E-2</v>
      </c>
      <c r="BL28" s="4">
        <v>0.02</v>
      </c>
      <c r="BM28" s="4">
        <v>1.7000000000000001E-2</v>
      </c>
      <c r="BN28" s="4">
        <v>1.4E-2</v>
      </c>
      <c r="BO28" s="4">
        <v>1.7000000000000001E-2</v>
      </c>
      <c r="BP28" s="4">
        <v>1.0999999999999999E-2</v>
      </c>
      <c r="BQ28" s="4">
        <v>1.2E-2</v>
      </c>
      <c r="BR28" s="4">
        <v>1.2999999999999999E-2</v>
      </c>
      <c r="BS28" s="4">
        <v>1.9E-2</v>
      </c>
      <c r="BT28" s="4">
        <v>6.6000000000000003E-2</v>
      </c>
      <c r="BU28" s="4">
        <v>0.105</v>
      </c>
      <c r="BV28" s="4">
        <v>4.4999999999999998E-2</v>
      </c>
      <c r="BW28" s="4">
        <v>8.7999999999999995E-2</v>
      </c>
      <c r="BX28" s="4">
        <v>1</v>
      </c>
    </row>
    <row r="29" spans="2:76" ht="15.95" customHeight="1" x14ac:dyDescent="0.25">
      <c r="B29" s="23" t="s">
        <v>226</v>
      </c>
      <c r="C29" s="14">
        <v>463</v>
      </c>
      <c r="D29" s="5">
        <v>186</v>
      </c>
      <c r="E29" s="5">
        <v>138</v>
      </c>
      <c r="F29" s="5">
        <v>94</v>
      </c>
      <c r="G29" s="5">
        <v>77</v>
      </c>
      <c r="H29" s="5">
        <v>57</v>
      </c>
      <c r="I29" s="5">
        <v>45</v>
      </c>
      <c r="J29" s="5">
        <v>43</v>
      </c>
      <c r="K29" s="5">
        <v>25</v>
      </c>
      <c r="L29" s="5">
        <v>40</v>
      </c>
      <c r="M29" s="5">
        <v>30</v>
      </c>
      <c r="N29" s="5">
        <v>45</v>
      </c>
      <c r="O29" s="5">
        <v>22</v>
      </c>
      <c r="P29" s="5">
        <v>29</v>
      </c>
      <c r="Q29" s="5">
        <v>37</v>
      </c>
      <c r="R29" s="5">
        <v>38</v>
      </c>
      <c r="S29" s="5">
        <v>37</v>
      </c>
      <c r="T29" s="5">
        <v>100</v>
      </c>
      <c r="U29" s="5">
        <v>81</v>
      </c>
      <c r="V29" s="5">
        <v>41</v>
      </c>
      <c r="W29" s="28">
        <v>92</v>
      </c>
      <c r="X29" s="18">
        <v>1720</v>
      </c>
      <c r="BB29" s="2">
        <v>29</v>
      </c>
      <c r="BC29" s="4">
        <v>0.26900000000000002</v>
      </c>
      <c r="BD29" s="4">
        <v>0.108</v>
      </c>
      <c r="BE29" s="4">
        <v>0.08</v>
      </c>
      <c r="BF29" s="4">
        <v>5.5E-2</v>
      </c>
      <c r="BG29" s="4">
        <v>4.4999999999999998E-2</v>
      </c>
      <c r="BH29" s="4">
        <v>3.3000000000000002E-2</v>
      </c>
      <c r="BI29" s="4">
        <v>2.5999999999999999E-2</v>
      </c>
      <c r="BJ29" s="4">
        <v>2.5000000000000001E-2</v>
      </c>
      <c r="BK29" s="4">
        <v>1.4999999999999999E-2</v>
      </c>
      <c r="BL29" s="4">
        <v>2.3E-2</v>
      </c>
      <c r="BM29" s="4">
        <v>1.7000000000000001E-2</v>
      </c>
      <c r="BN29" s="4">
        <v>2.5999999999999999E-2</v>
      </c>
      <c r="BO29" s="4">
        <v>1.2999999999999999E-2</v>
      </c>
      <c r="BP29" s="4">
        <v>1.7000000000000001E-2</v>
      </c>
      <c r="BQ29" s="4">
        <v>2.1999999999999999E-2</v>
      </c>
      <c r="BR29" s="4">
        <v>2.1999999999999999E-2</v>
      </c>
      <c r="BS29" s="4">
        <v>2.1999999999999999E-2</v>
      </c>
      <c r="BT29" s="4">
        <v>5.8000000000000003E-2</v>
      </c>
      <c r="BU29" s="4">
        <v>4.7E-2</v>
      </c>
      <c r="BV29" s="4">
        <v>2.4E-2</v>
      </c>
      <c r="BW29" s="4">
        <v>5.2999999999999999E-2</v>
      </c>
      <c r="BX29" s="4">
        <v>1</v>
      </c>
    </row>
    <row r="30" spans="2:76" ht="15.95" customHeight="1" x14ac:dyDescent="0.25">
      <c r="B30" s="23" t="s">
        <v>227</v>
      </c>
      <c r="C30" s="14">
        <v>157</v>
      </c>
      <c r="D30" s="5">
        <v>88</v>
      </c>
      <c r="E30" s="5">
        <v>105</v>
      </c>
      <c r="F30" s="5">
        <v>76</v>
      </c>
      <c r="G30" s="5">
        <v>53</v>
      </c>
      <c r="H30" s="5">
        <v>39</v>
      </c>
      <c r="I30" s="5">
        <v>39</v>
      </c>
      <c r="J30" s="5">
        <v>20</v>
      </c>
      <c r="K30" s="5">
        <v>32</v>
      </c>
      <c r="L30" s="5">
        <v>34</v>
      </c>
      <c r="M30" s="5">
        <v>26</v>
      </c>
      <c r="N30" s="5">
        <v>22</v>
      </c>
      <c r="O30" s="5">
        <v>24</v>
      </c>
      <c r="P30" s="5">
        <v>18</v>
      </c>
      <c r="Q30" s="5">
        <v>22</v>
      </c>
      <c r="R30" s="5">
        <v>41</v>
      </c>
      <c r="S30" s="5">
        <v>37</v>
      </c>
      <c r="T30" s="5">
        <v>27</v>
      </c>
      <c r="U30" s="5">
        <v>38</v>
      </c>
      <c r="V30" s="5">
        <v>18</v>
      </c>
      <c r="W30" s="28">
        <v>55</v>
      </c>
      <c r="X30" s="18">
        <v>971</v>
      </c>
      <c r="BB30" s="2">
        <v>30</v>
      </c>
      <c r="BC30" s="4">
        <v>0.159</v>
      </c>
      <c r="BD30" s="4">
        <v>9.0999999999999998E-2</v>
      </c>
      <c r="BE30" s="4">
        <v>0.108</v>
      </c>
      <c r="BF30" s="4">
        <v>7.8E-2</v>
      </c>
      <c r="BG30" s="4">
        <v>5.5E-2</v>
      </c>
      <c r="BH30" s="4">
        <v>0.04</v>
      </c>
      <c r="BI30" s="4">
        <v>0.04</v>
      </c>
      <c r="BJ30" s="4">
        <v>2.1000000000000001E-2</v>
      </c>
      <c r="BK30" s="4">
        <v>3.3000000000000002E-2</v>
      </c>
      <c r="BL30" s="4">
        <v>3.5000000000000003E-2</v>
      </c>
      <c r="BM30" s="4">
        <v>2.7E-2</v>
      </c>
      <c r="BN30" s="4">
        <v>2.3E-2</v>
      </c>
      <c r="BO30" s="4">
        <v>2.5000000000000001E-2</v>
      </c>
      <c r="BP30" s="4">
        <v>1.9E-2</v>
      </c>
      <c r="BQ30" s="4">
        <v>2.3E-2</v>
      </c>
      <c r="BR30" s="4">
        <v>4.2000000000000003E-2</v>
      </c>
      <c r="BS30" s="4">
        <v>3.7999999999999999E-2</v>
      </c>
      <c r="BT30" s="4">
        <v>2.8000000000000001E-2</v>
      </c>
      <c r="BU30" s="4">
        <v>3.9E-2</v>
      </c>
      <c r="BV30" s="4">
        <v>1.9E-2</v>
      </c>
      <c r="BW30" s="4">
        <v>5.7000000000000002E-2</v>
      </c>
      <c r="BX30" s="4">
        <v>1</v>
      </c>
    </row>
    <row r="31" spans="2:76" ht="15.95" customHeight="1" x14ac:dyDescent="0.25">
      <c r="B31" s="23" t="s">
        <v>228</v>
      </c>
      <c r="C31" s="14">
        <v>164</v>
      </c>
      <c r="D31" s="5">
        <v>116</v>
      </c>
      <c r="E31" s="5">
        <v>85</v>
      </c>
      <c r="F31" s="5">
        <v>99</v>
      </c>
      <c r="G31" s="5">
        <v>76</v>
      </c>
      <c r="H31" s="5">
        <v>58</v>
      </c>
      <c r="I31" s="5">
        <v>62</v>
      </c>
      <c r="J31" s="5">
        <v>37</v>
      </c>
      <c r="K31" s="5">
        <v>27</v>
      </c>
      <c r="L31" s="5">
        <v>31</v>
      </c>
      <c r="M31" s="5">
        <v>29</v>
      </c>
      <c r="N31" s="5">
        <v>26</v>
      </c>
      <c r="O31" s="5">
        <v>32</v>
      </c>
      <c r="P31" s="5">
        <v>24</v>
      </c>
      <c r="Q31" s="5">
        <v>31</v>
      </c>
      <c r="R31" s="5">
        <v>34</v>
      </c>
      <c r="S31" s="5">
        <v>48</v>
      </c>
      <c r="T31" s="5">
        <v>60</v>
      </c>
      <c r="U31" s="5">
        <v>63</v>
      </c>
      <c r="V31" s="5">
        <v>45</v>
      </c>
      <c r="W31" s="28">
        <v>106</v>
      </c>
      <c r="X31" s="18">
        <v>1253</v>
      </c>
      <c r="BB31" s="2">
        <v>31</v>
      </c>
      <c r="BC31" s="4">
        <v>0.129</v>
      </c>
      <c r="BD31" s="4">
        <v>9.2999999999999999E-2</v>
      </c>
      <c r="BE31" s="4">
        <v>6.8000000000000005E-2</v>
      </c>
      <c r="BF31" s="4">
        <v>7.9000000000000001E-2</v>
      </c>
      <c r="BG31" s="4">
        <v>6.0999999999999999E-2</v>
      </c>
      <c r="BH31" s="4">
        <v>4.5999999999999999E-2</v>
      </c>
      <c r="BI31" s="4">
        <v>4.9000000000000002E-2</v>
      </c>
      <c r="BJ31" s="4">
        <v>0.03</v>
      </c>
      <c r="BK31" s="4">
        <v>2.1999999999999999E-2</v>
      </c>
      <c r="BL31" s="4">
        <v>2.5000000000000001E-2</v>
      </c>
      <c r="BM31" s="4">
        <v>2.3E-2</v>
      </c>
      <c r="BN31" s="4">
        <v>2.1000000000000001E-2</v>
      </c>
      <c r="BO31" s="4">
        <v>2.5999999999999999E-2</v>
      </c>
      <c r="BP31" s="4">
        <v>1.9E-2</v>
      </c>
      <c r="BQ31" s="4">
        <v>2.5000000000000001E-2</v>
      </c>
      <c r="BR31" s="4">
        <v>2.7E-2</v>
      </c>
      <c r="BS31" s="4">
        <v>3.7999999999999999E-2</v>
      </c>
      <c r="BT31" s="4">
        <v>4.8000000000000001E-2</v>
      </c>
      <c r="BU31" s="4">
        <v>0.05</v>
      </c>
      <c r="BV31" s="4">
        <v>3.5999999999999997E-2</v>
      </c>
      <c r="BW31" s="4">
        <v>8.5000000000000006E-2</v>
      </c>
      <c r="BX31" s="4">
        <v>1</v>
      </c>
    </row>
    <row r="32" spans="2:76" ht="15.95" customHeight="1" x14ac:dyDescent="0.25">
      <c r="B32" s="23" t="s">
        <v>229</v>
      </c>
      <c r="C32" s="14">
        <v>216</v>
      </c>
      <c r="D32" s="5">
        <v>208</v>
      </c>
      <c r="E32" s="5">
        <v>165</v>
      </c>
      <c r="F32" s="5">
        <v>129</v>
      </c>
      <c r="G32" s="5">
        <v>107</v>
      </c>
      <c r="H32" s="5">
        <v>67</v>
      </c>
      <c r="I32" s="5">
        <v>54</v>
      </c>
      <c r="J32" s="5">
        <v>41</v>
      </c>
      <c r="K32" s="5">
        <v>29</v>
      </c>
      <c r="L32" s="5">
        <v>24</v>
      </c>
      <c r="M32" s="5">
        <v>29</v>
      </c>
      <c r="N32" s="5">
        <v>26</v>
      </c>
      <c r="O32" s="5">
        <v>33</v>
      </c>
      <c r="P32" s="5">
        <v>22</v>
      </c>
      <c r="Q32" s="5">
        <v>68</v>
      </c>
      <c r="R32" s="5">
        <v>97</v>
      </c>
      <c r="S32" s="5">
        <v>130</v>
      </c>
      <c r="T32" s="5">
        <v>233</v>
      </c>
      <c r="U32" s="5">
        <v>164</v>
      </c>
      <c r="V32" s="5">
        <v>78</v>
      </c>
      <c r="W32" s="28">
        <v>113</v>
      </c>
      <c r="X32" s="18">
        <v>2033</v>
      </c>
      <c r="BB32" s="2">
        <v>32</v>
      </c>
      <c r="BC32" s="4">
        <v>0.106</v>
      </c>
      <c r="BD32" s="4">
        <v>0.10199999999999999</v>
      </c>
      <c r="BE32" s="4">
        <v>8.1000000000000003E-2</v>
      </c>
      <c r="BF32" s="4">
        <v>6.3E-2</v>
      </c>
      <c r="BG32" s="4">
        <v>5.2999999999999999E-2</v>
      </c>
      <c r="BH32" s="4">
        <v>3.3000000000000002E-2</v>
      </c>
      <c r="BI32" s="4">
        <v>2.7E-2</v>
      </c>
      <c r="BJ32" s="4">
        <v>0.02</v>
      </c>
      <c r="BK32" s="4">
        <v>1.4E-2</v>
      </c>
      <c r="BL32" s="4">
        <v>1.2E-2</v>
      </c>
      <c r="BM32" s="4">
        <v>1.4E-2</v>
      </c>
      <c r="BN32" s="4">
        <v>1.2999999999999999E-2</v>
      </c>
      <c r="BO32" s="4">
        <v>1.6E-2</v>
      </c>
      <c r="BP32" s="4">
        <v>1.0999999999999999E-2</v>
      </c>
      <c r="BQ32" s="4">
        <v>3.3000000000000002E-2</v>
      </c>
      <c r="BR32" s="4">
        <v>4.8000000000000001E-2</v>
      </c>
      <c r="BS32" s="4">
        <v>6.4000000000000001E-2</v>
      </c>
      <c r="BT32" s="4">
        <v>0.115</v>
      </c>
      <c r="BU32" s="4">
        <v>8.1000000000000003E-2</v>
      </c>
      <c r="BV32" s="4">
        <v>3.7999999999999999E-2</v>
      </c>
      <c r="BW32" s="4">
        <v>5.6000000000000001E-2</v>
      </c>
      <c r="BX32" s="4">
        <v>1</v>
      </c>
    </row>
    <row r="33" spans="2:76" ht="15.95" customHeight="1" x14ac:dyDescent="0.25">
      <c r="B33" s="23" t="s">
        <v>230</v>
      </c>
      <c r="C33" s="14">
        <v>167</v>
      </c>
      <c r="D33" s="5">
        <v>313</v>
      </c>
      <c r="E33" s="5">
        <v>253</v>
      </c>
      <c r="F33" s="5">
        <v>168</v>
      </c>
      <c r="G33" s="5">
        <v>117</v>
      </c>
      <c r="H33" s="5">
        <v>126</v>
      </c>
      <c r="I33" s="5">
        <v>111</v>
      </c>
      <c r="J33" s="5">
        <v>87</v>
      </c>
      <c r="K33" s="5">
        <v>73</v>
      </c>
      <c r="L33" s="5">
        <v>55</v>
      </c>
      <c r="M33" s="5">
        <v>45</v>
      </c>
      <c r="N33" s="5">
        <v>66</v>
      </c>
      <c r="O33" s="5">
        <v>43</v>
      </c>
      <c r="P33" s="5">
        <v>49</v>
      </c>
      <c r="Q33" s="5">
        <v>45</v>
      </c>
      <c r="R33" s="5">
        <v>55</v>
      </c>
      <c r="S33" s="5">
        <v>65</v>
      </c>
      <c r="T33" s="5">
        <v>129</v>
      </c>
      <c r="U33" s="5">
        <v>137</v>
      </c>
      <c r="V33" s="5">
        <v>85</v>
      </c>
      <c r="W33" s="28">
        <v>182</v>
      </c>
      <c r="X33" s="18">
        <v>2371</v>
      </c>
      <c r="BB33" s="2">
        <v>33</v>
      </c>
      <c r="BC33" s="4">
        <v>7.0000000000000007E-2</v>
      </c>
      <c r="BD33" s="4">
        <v>0.13200000000000001</v>
      </c>
      <c r="BE33" s="4">
        <v>0.107</v>
      </c>
      <c r="BF33" s="4">
        <v>7.0999999999999994E-2</v>
      </c>
      <c r="BG33" s="4">
        <v>4.9000000000000002E-2</v>
      </c>
      <c r="BH33" s="4">
        <v>5.2999999999999999E-2</v>
      </c>
      <c r="BI33" s="4">
        <v>4.7E-2</v>
      </c>
      <c r="BJ33" s="4">
        <v>3.6999999999999998E-2</v>
      </c>
      <c r="BK33" s="4">
        <v>3.1E-2</v>
      </c>
      <c r="BL33" s="4">
        <v>2.3E-2</v>
      </c>
      <c r="BM33" s="4">
        <v>1.9E-2</v>
      </c>
      <c r="BN33" s="4">
        <v>2.8000000000000001E-2</v>
      </c>
      <c r="BO33" s="4">
        <v>1.7999999999999999E-2</v>
      </c>
      <c r="BP33" s="4">
        <v>2.1000000000000001E-2</v>
      </c>
      <c r="BQ33" s="4">
        <v>1.9E-2</v>
      </c>
      <c r="BR33" s="4">
        <v>2.3E-2</v>
      </c>
      <c r="BS33" s="4">
        <v>2.7E-2</v>
      </c>
      <c r="BT33" s="4">
        <v>5.3999999999999999E-2</v>
      </c>
      <c r="BU33" s="4">
        <v>5.8000000000000003E-2</v>
      </c>
      <c r="BV33" s="4">
        <v>3.5999999999999997E-2</v>
      </c>
      <c r="BW33" s="4">
        <v>7.6999999999999999E-2</v>
      </c>
      <c r="BX33" s="4">
        <v>1</v>
      </c>
    </row>
    <row r="34" spans="2:76" ht="15.95" customHeight="1" x14ac:dyDescent="0.25">
      <c r="B34" s="22" t="s">
        <v>231</v>
      </c>
      <c r="C34" s="15">
        <v>164</v>
      </c>
      <c r="D34" s="11">
        <v>147</v>
      </c>
      <c r="E34" s="11">
        <v>161</v>
      </c>
      <c r="F34" s="11">
        <v>115</v>
      </c>
      <c r="G34" s="11">
        <v>76</v>
      </c>
      <c r="H34" s="11">
        <v>84</v>
      </c>
      <c r="I34" s="11">
        <v>50</v>
      </c>
      <c r="J34" s="11">
        <v>42</v>
      </c>
      <c r="K34" s="11">
        <v>38</v>
      </c>
      <c r="L34" s="11">
        <v>17</v>
      </c>
      <c r="M34" s="11">
        <v>25</v>
      </c>
      <c r="N34" s="11">
        <v>23</v>
      </c>
      <c r="O34" s="11">
        <v>9</v>
      </c>
      <c r="P34" s="11">
        <v>14</v>
      </c>
      <c r="Q34" s="11">
        <v>13</v>
      </c>
      <c r="R34" s="11">
        <v>13</v>
      </c>
      <c r="S34" s="11">
        <v>12</v>
      </c>
      <c r="T34" s="11">
        <v>32</v>
      </c>
      <c r="U34" s="11">
        <v>31</v>
      </c>
      <c r="V34" s="11">
        <v>17</v>
      </c>
      <c r="W34" s="29">
        <v>46</v>
      </c>
      <c r="X34" s="19">
        <v>1129</v>
      </c>
      <c r="BB34" s="2">
        <v>34</v>
      </c>
      <c r="BC34" s="4">
        <v>0.14599999999999999</v>
      </c>
      <c r="BD34" s="4">
        <v>0.13</v>
      </c>
      <c r="BE34" s="4">
        <v>0.14299999999999999</v>
      </c>
      <c r="BF34" s="4">
        <v>0.10199999999999999</v>
      </c>
      <c r="BG34" s="4">
        <v>6.7000000000000004E-2</v>
      </c>
      <c r="BH34" s="4">
        <v>7.3999999999999996E-2</v>
      </c>
      <c r="BI34" s="4">
        <v>4.3999999999999997E-2</v>
      </c>
      <c r="BJ34" s="4">
        <v>3.6999999999999998E-2</v>
      </c>
      <c r="BK34" s="4">
        <v>3.4000000000000002E-2</v>
      </c>
      <c r="BL34" s="4">
        <v>1.4999999999999999E-2</v>
      </c>
      <c r="BM34" s="4">
        <v>2.1999999999999999E-2</v>
      </c>
      <c r="BN34" s="4">
        <v>0.02</v>
      </c>
      <c r="BO34" s="4">
        <v>8.0000000000000002E-3</v>
      </c>
      <c r="BP34" s="4">
        <v>1.2E-2</v>
      </c>
      <c r="BQ34" s="4">
        <v>1.2E-2</v>
      </c>
      <c r="BR34" s="4">
        <v>1.2E-2</v>
      </c>
      <c r="BS34" s="4">
        <v>1.0999999999999999E-2</v>
      </c>
      <c r="BT34" s="4">
        <v>2.8000000000000001E-2</v>
      </c>
      <c r="BU34" s="4">
        <v>2.7E-2</v>
      </c>
      <c r="BV34" s="4">
        <v>1.4999999999999999E-2</v>
      </c>
      <c r="BW34" s="4">
        <v>4.1000000000000002E-2</v>
      </c>
      <c r="BX34" s="4">
        <v>1</v>
      </c>
    </row>
    <row r="35" spans="2:76" ht="15.95" customHeight="1" x14ac:dyDescent="0.25">
      <c r="B35" s="24" t="s">
        <v>232</v>
      </c>
      <c r="C35" s="16">
        <v>14583</v>
      </c>
      <c r="D35" s="8">
        <v>36032</v>
      </c>
      <c r="E35" s="8">
        <v>21114</v>
      </c>
      <c r="F35" s="8">
        <v>10910</v>
      </c>
      <c r="G35" s="8">
        <v>8234</v>
      </c>
      <c r="H35" s="8">
        <v>6537</v>
      </c>
      <c r="I35" s="8">
        <v>5595</v>
      </c>
      <c r="J35" s="8">
        <v>4427</v>
      </c>
      <c r="K35" s="8">
        <v>3918</v>
      </c>
      <c r="L35" s="8">
        <v>3273</v>
      </c>
      <c r="M35" s="8">
        <v>2936</v>
      </c>
      <c r="N35" s="8">
        <v>2709</v>
      </c>
      <c r="O35" s="8">
        <v>2474</v>
      </c>
      <c r="P35" s="8">
        <v>2319</v>
      </c>
      <c r="Q35" s="8">
        <v>2386</v>
      </c>
      <c r="R35" s="8">
        <v>2712</v>
      </c>
      <c r="S35" s="8">
        <v>3900</v>
      </c>
      <c r="T35" s="8">
        <v>6491</v>
      </c>
      <c r="U35" s="8">
        <v>5886</v>
      </c>
      <c r="V35" s="8">
        <v>3575</v>
      </c>
      <c r="W35" s="30">
        <v>10064</v>
      </c>
      <c r="X35" s="20">
        <v>160075</v>
      </c>
      <c r="BC35" s="36">
        <f>C35/$X$35</f>
        <v>9.1101046384507264E-2</v>
      </c>
      <c r="BD35" s="36">
        <f>D35/$X$35</f>
        <v>0.22509448695923787</v>
      </c>
      <c r="BE35" s="36">
        <f>E35/$X$35</f>
        <v>0.13190067156020616</v>
      </c>
      <c r="BF35" s="36">
        <f>F35/$X$35</f>
        <v>6.8155552084960172E-2</v>
      </c>
      <c r="BG35" s="36">
        <f>G35/$X$35</f>
        <v>5.143838825550523E-2</v>
      </c>
      <c r="BH35" s="36">
        <f>H35/$X$35</f>
        <v>4.0837107605809775E-2</v>
      </c>
      <c r="BI35" s="36">
        <f>I35/$X$35</f>
        <v>3.495236607840075E-2</v>
      </c>
      <c r="BJ35" s="36">
        <f>J35/$X$35</f>
        <v>2.7655786350148367E-2</v>
      </c>
      <c r="BK35" s="36">
        <f>K35/$X$35</f>
        <v>2.4476026862408247E-2</v>
      </c>
      <c r="BL35" s="36">
        <f>L35/$X$35</f>
        <v>2.0446665625488053E-2</v>
      </c>
      <c r="BM35" s="36">
        <f>M35/$X$35</f>
        <v>1.8341402467593314E-2</v>
      </c>
      <c r="BN35" s="36">
        <f>N35/$X$35</f>
        <v>1.6923317195064812E-2</v>
      </c>
      <c r="BO35" s="36">
        <f>O35/$X$35</f>
        <v>1.545525534905513E-2</v>
      </c>
      <c r="BP35" s="36">
        <f>P35/$X$35</f>
        <v>1.4486959237857254E-2</v>
      </c>
      <c r="BQ35" s="36">
        <f>Q35/$X$35</f>
        <v>1.4905513040762142E-2</v>
      </c>
      <c r="BR35" s="36">
        <f>R35/$X$35</f>
        <v>1.6942058410120257E-2</v>
      </c>
      <c r="BS35" s="36">
        <f>S35/$X$35</f>
        <v>2.4363579572075588E-2</v>
      </c>
      <c r="BT35" s="36">
        <f>T35/$X$35</f>
        <v>4.0549742308292988E-2</v>
      </c>
      <c r="BU35" s="36">
        <f>U35/$X$35</f>
        <v>3.6770263938778698E-2</v>
      </c>
      <c r="BV35" s="36">
        <f>V35/$X$35</f>
        <v>2.2333281274402622E-2</v>
      </c>
      <c r="BW35" s="36">
        <f>W35/$X$35</f>
        <v>6.2870529439325321E-2</v>
      </c>
      <c r="BX35" s="4">
        <f>SUM(BC35:BW35)</f>
        <v>1</v>
      </c>
    </row>
    <row r="36" spans="2:76" ht="15.95" customHeight="1" x14ac:dyDescent="0.25">
      <c r="B36" s="35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4"/>
    </row>
    <row r="37" spans="2:76" ht="15.95" customHeight="1" x14ac:dyDescent="0.25">
      <c r="B37" s="35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BC37" s="37">
        <f>ROUND(BC35*100,1)</f>
        <v>9.1</v>
      </c>
      <c r="BD37" s="37">
        <f t="shared" ref="BD37:BW37" si="0">ROUND(BD35*100,1)</f>
        <v>22.5</v>
      </c>
      <c r="BE37" s="37">
        <f t="shared" si="0"/>
        <v>13.2</v>
      </c>
      <c r="BF37" s="37">
        <f t="shared" si="0"/>
        <v>6.8</v>
      </c>
      <c r="BG37" s="37">
        <f t="shared" si="0"/>
        <v>5.0999999999999996</v>
      </c>
      <c r="BH37" s="37">
        <f t="shared" si="0"/>
        <v>4.0999999999999996</v>
      </c>
      <c r="BI37" s="37">
        <f t="shared" si="0"/>
        <v>3.5</v>
      </c>
      <c r="BJ37" s="37">
        <f t="shared" si="0"/>
        <v>2.8</v>
      </c>
      <c r="BK37" s="37">
        <f t="shared" si="0"/>
        <v>2.4</v>
      </c>
      <c r="BL37" s="37">
        <f t="shared" si="0"/>
        <v>2</v>
      </c>
      <c r="BM37" s="37">
        <f t="shared" si="0"/>
        <v>1.8</v>
      </c>
      <c r="BN37" s="37">
        <f t="shared" si="0"/>
        <v>1.7</v>
      </c>
      <c r="BO37" s="37">
        <f t="shared" si="0"/>
        <v>1.5</v>
      </c>
      <c r="BP37" s="37">
        <f t="shared" si="0"/>
        <v>1.4</v>
      </c>
      <c r="BQ37" s="37">
        <f t="shared" si="0"/>
        <v>1.5</v>
      </c>
      <c r="BR37" s="37">
        <f t="shared" si="0"/>
        <v>1.7</v>
      </c>
      <c r="BS37" s="37">
        <f t="shared" si="0"/>
        <v>2.4</v>
      </c>
      <c r="BT37" s="37">
        <f t="shared" si="0"/>
        <v>4.0999999999999996</v>
      </c>
      <c r="BU37" s="37">
        <f t="shared" si="0"/>
        <v>3.7</v>
      </c>
      <c r="BV37" s="37">
        <f t="shared" si="0"/>
        <v>2.2000000000000002</v>
      </c>
      <c r="BW37" s="37">
        <f t="shared" si="0"/>
        <v>6.3</v>
      </c>
      <c r="BX37" s="4"/>
    </row>
    <row r="38" spans="2:76" ht="15.95" customHeight="1" x14ac:dyDescent="0.25">
      <c r="B38" s="35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BC38" s="33" t="str">
        <f>BC5&amp;" = "&amp;BC37&amp;" %"</f>
        <v>0 - 30 = 9,1 %</v>
      </c>
      <c r="BD38" s="33" t="str">
        <f t="shared" ref="BD38:BW38" si="1">BD5&amp;" = "&amp;BD37&amp;" %"</f>
        <v>30 - 60 = 22,5 %</v>
      </c>
      <c r="BE38" s="33" t="str">
        <f t="shared" si="1"/>
        <v>60 - 90 = 13,2 %</v>
      </c>
      <c r="BF38" s="33" t="str">
        <f t="shared" si="1"/>
        <v>90 - 120 = 6,8 %</v>
      </c>
      <c r="BG38" s="33" t="str">
        <f t="shared" si="1"/>
        <v>120 - 150 = 5,1 %</v>
      </c>
      <c r="BH38" s="33" t="str">
        <f t="shared" si="1"/>
        <v>150 - 180 = 4,1 %</v>
      </c>
      <c r="BI38" s="33" t="str">
        <f t="shared" si="1"/>
        <v>180 - 210 = 3,5 %</v>
      </c>
      <c r="BJ38" s="33" t="str">
        <f t="shared" si="1"/>
        <v>210 - 240 = 2,8 %</v>
      </c>
      <c r="BK38" s="33" t="str">
        <f t="shared" si="1"/>
        <v>240 - 270 = 2,4 %</v>
      </c>
      <c r="BL38" s="33" t="str">
        <f t="shared" si="1"/>
        <v>270 - 300 = 2 %</v>
      </c>
      <c r="BM38" s="33" t="str">
        <f t="shared" si="1"/>
        <v>300 - 330 = 1,8 %</v>
      </c>
      <c r="BN38" s="33" t="str">
        <f t="shared" si="1"/>
        <v>330 - 360 = 1,7 %</v>
      </c>
      <c r="BO38" s="33" t="str">
        <f t="shared" si="1"/>
        <v>360 - 390 = 1,5 %</v>
      </c>
      <c r="BP38" s="33" t="str">
        <f t="shared" si="1"/>
        <v>390 - 420 = 1,4 %</v>
      </c>
      <c r="BQ38" s="33" t="str">
        <f t="shared" si="1"/>
        <v>420 - 450 = 1,5 %</v>
      </c>
      <c r="BR38" s="33" t="str">
        <f t="shared" si="1"/>
        <v>450 - 480 = 1,7 %</v>
      </c>
      <c r="BS38" s="33" t="str">
        <f t="shared" si="1"/>
        <v>480 - 510 = 2,4 %</v>
      </c>
      <c r="BT38" s="33" t="str">
        <f t="shared" si="1"/>
        <v>510 - 540 = 4,1 %</v>
      </c>
      <c r="BU38" s="33" t="str">
        <f t="shared" si="1"/>
        <v>540 - 570 = 3,7 %</v>
      </c>
      <c r="BV38" s="33" t="str">
        <f t="shared" si="1"/>
        <v>570 - 600 = 2,2 %</v>
      </c>
      <c r="BW38" s="33" t="str">
        <f t="shared" si="1"/>
        <v>&gt; 600 = 6,3 %</v>
      </c>
      <c r="BX38" s="34"/>
    </row>
    <row r="39" spans="2:76" ht="15.95" customHeight="1" x14ac:dyDescent="0.25"/>
    <row r="40" spans="2:76" ht="15.95" customHeight="1" x14ac:dyDescent="0.25">
      <c r="B40" s="38" t="s">
        <v>275</v>
      </c>
      <c r="BB40" s="1" t="s">
        <v>0</v>
      </c>
    </row>
    <row r="41" spans="2:76" ht="15.95" customHeight="1" x14ac:dyDescent="0.25">
      <c r="B41" s="1"/>
      <c r="BB41" s="1" t="s">
        <v>118</v>
      </c>
    </row>
    <row r="42" spans="2:76" x14ac:dyDescent="0.25">
      <c r="B42" s="31" t="s">
        <v>1</v>
      </c>
      <c r="C42" s="6" t="s">
        <v>254</v>
      </c>
      <c r="D42" s="7" t="s">
        <v>255</v>
      </c>
      <c r="E42" s="7" t="s">
        <v>256</v>
      </c>
      <c r="F42" s="7" t="s">
        <v>257</v>
      </c>
      <c r="G42" s="7" t="s">
        <v>258</v>
      </c>
      <c r="H42" s="7" t="s">
        <v>259</v>
      </c>
      <c r="I42" s="7" t="s">
        <v>260</v>
      </c>
      <c r="J42" s="7" t="s">
        <v>261</v>
      </c>
      <c r="K42" s="7" t="s">
        <v>262</v>
      </c>
      <c r="L42" s="7" t="s">
        <v>263</v>
      </c>
      <c r="M42" s="7" t="s">
        <v>264</v>
      </c>
      <c r="N42" s="7" t="s">
        <v>265</v>
      </c>
      <c r="O42" s="7" t="s">
        <v>266</v>
      </c>
      <c r="P42" s="7" t="s">
        <v>267</v>
      </c>
      <c r="Q42" s="7" t="s">
        <v>268</v>
      </c>
      <c r="R42" s="7" t="s">
        <v>269</v>
      </c>
      <c r="S42" s="7" t="s">
        <v>270</v>
      </c>
      <c r="T42" s="7" t="s">
        <v>271</v>
      </c>
      <c r="U42" s="7" t="s">
        <v>272</v>
      </c>
      <c r="V42" s="7" t="s">
        <v>273</v>
      </c>
      <c r="W42" s="47" t="s">
        <v>253</v>
      </c>
      <c r="X42" s="60" t="s">
        <v>232</v>
      </c>
    </row>
    <row r="43" spans="2:76" ht="15.95" customHeight="1" x14ac:dyDescent="0.25">
      <c r="B43" s="32" t="s">
        <v>2</v>
      </c>
      <c r="C43" s="10" t="s">
        <v>233</v>
      </c>
      <c r="D43" s="12" t="s">
        <v>234</v>
      </c>
      <c r="E43" s="12" t="s">
        <v>235</v>
      </c>
      <c r="F43" s="12" t="s">
        <v>236</v>
      </c>
      <c r="G43" s="12" t="s">
        <v>237</v>
      </c>
      <c r="H43" s="12" t="s">
        <v>238</v>
      </c>
      <c r="I43" s="12" t="s">
        <v>239</v>
      </c>
      <c r="J43" s="12" t="s">
        <v>240</v>
      </c>
      <c r="K43" s="12" t="s">
        <v>241</v>
      </c>
      <c r="L43" s="12" t="s">
        <v>242</v>
      </c>
      <c r="M43" s="12" t="s">
        <v>243</v>
      </c>
      <c r="N43" s="12" t="s">
        <v>244</v>
      </c>
      <c r="O43" s="12" t="s">
        <v>245</v>
      </c>
      <c r="P43" s="12" t="s">
        <v>246</v>
      </c>
      <c r="Q43" s="12" t="s">
        <v>247</v>
      </c>
      <c r="R43" s="12" t="s">
        <v>248</v>
      </c>
      <c r="S43" s="12" t="s">
        <v>249</v>
      </c>
      <c r="T43" s="12" t="s">
        <v>250</v>
      </c>
      <c r="U43" s="12" t="s">
        <v>251</v>
      </c>
      <c r="V43" s="12" t="s">
        <v>252</v>
      </c>
      <c r="W43" s="48" t="s">
        <v>4</v>
      </c>
      <c r="X43" s="61"/>
      <c r="BC43" s="2">
        <v>30</v>
      </c>
      <c r="BD43" s="2">
        <v>60</v>
      </c>
      <c r="BE43" s="2">
        <v>90</v>
      </c>
      <c r="BF43" s="2">
        <v>120</v>
      </c>
      <c r="BG43" s="2">
        <v>150</v>
      </c>
      <c r="BH43" s="2">
        <v>180</v>
      </c>
      <c r="BI43" s="2">
        <v>210</v>
      </c>
      <c r="BJ43" s="2">
        <v>240</v>
      </c>
      <c r="BK43" s="2">
        <v>270</v>
      </c>
      <c r="BL43" s="2">
        <v>300</v>
      </c>
      <c r="BM43" s="2">
        <v>330</v>
      </c>
      <c r="BN43" s="2">
        <v>360</v>
      </c>
      <c r="BO43" s="2">
        <v>390</v>
      </c>
      <c r="BP43" s="2">
        <v>420</v>
      </c>
      <c r="BQ43" s="2">
        <v>450</v>
      </c>
      <c r="BR43" s="2">
        <v>480</v>
      </c>
      <c r="BS43" s="2">
        <v>510</v>
      </c>
      <c r="BT43" s="2">
        <v>540</v>
      </c>
      <c r="BU43" s="2">
        <v>570</v>
      </c>
      <c r="BV43" s="2">
        <v>600</v>
      </c>
      <c r="BW43" s="3" t="s">
        <v>4</v>
      </c>
      <c r="BX43" s="2" t="s">
        <v>3</v>
      </c>
    </row>
    <row r="44" spans="2:76" ht="15.95" customHeight="1" x14ac:dyDescent="0.25">
      <c r="B44" s="21" t="s">
        <v>203</v>
      </c>
      <c r="C44" s="39">
        <v>1928</v>
      </c>
      <c r="D44" s="40">
        <v>3893</v>
      </c>
      <c r="E44" s="40">
        <v>1582</v>
      </c>
      <c r="F44" s="40">
        <v>487</v>
      </c>
      <c r="G44" s="40">
        <v>321</v>
      </c>
      <c r="H44" s="40">
        <v>317</v>
      </c>
      <c r="I44" s="40">
        <v>242</v>
      </c>
      <c r="J44" s="40">
        <v>222</v>
      </c>
      <c r="K44" s="40">
        <v>175</v>
      </c>
      <c r="L44" s="40">
        <v>153</v>
      </c>
      <c r="M44" s="40">
        <v>160</v>
      </c>
      <c r="N44" s="40">
        <v>114</v>
      </c>
      <c r="O44" s="40">
        <v>106</v>
      </c>
      <c r="P44" s="40">
        <v>94</v>
      </c>
      <c r="Q44" s="40">
        <v>83</v>
      </c>
      <c r="R44" s="40">
        <v>88</v>
      </c>
      <c r="S44" s="40">
        <v>73</v>
      </c>
      <c r="T44" s="40">
        <v>85</v>
      </c>
      <c r="U44" s="40">
        <v>92</v>
      </c>
      <c r="V44" s="40">
        <v>59</v>
      </c>
      <c r="W44" s="41">
        <v>219</v>
      </c>
      <c r="X44" s="49">
        <v>10493</v>
      </c>
      <c r="BB44" s="2">
        <v>1</v>
      </c>
      <c r="BC44" s="2" t="s">
        <v>119</v>
      </c>
      <c r="BD44" s="2" t="s">
        <v>120</v>
      </c>
      <c r="BE44" s="2" t="s">
        <v>121</v>
      </c>
      <c r="BF44" s="2" t="s">
        <v>32</v>
      </c>
      <c r="BG44" s="2" t="s">
        <v>63</v>
      </c>
      <c r="BH44" s="2" t="s">
        <v>99</v>
      </c>
      <c r="BI44" s="2" t="s">
        <v>27</v>
      </c>
      <c r="BJ44" s="2" t="s">
        <v>44</v>
      </c>
      <c r="BK44" s="2" t="s">
        <v>45</v>
      </c>
      <c r="BL44" s="2" t="s">
        <v>64</v>
      </c>
      <c r="BM44" s="2" t="s">
        <v>64</v>
      </c>
      <c r="BN44" s="2" t="s">
        <v>15</v>
      </c>
      <c r="BO44" s="2" t="s">
        <v>52</v>
      </c>
      <c r="BP44" s="2" t="s">
        <v>16</v>
      </c>
      <c r="BQ44" s="2" t="s">
        <v>117</v>
      </c>
      <c r="BR44" s="2" t="s">
        <v>117</v>
      </c>
      <c r="BS44" s="2" t="s">
        <v>17</v>
      </c>
      <c r="BT44" s="2" t="s">
        <v>117</v>
      </c>
      <c r="BU44" s="2" t="s">
        <v>16</v>
      </c>
      <c r="BV44" s="2" t="s">
        <v>18</v>
      </c>
      <c r="BW44" s="2" t="s">
        <v>44</v>
      </c>
      <c r="BX44" s="4">
        <v>1</v>
      </c>
    </row>
    <row r="45" spans="2:76" ht="15.95" customHeight="1" x14ac:dyDescent="0.25">
      <c r="B45" s="23" t="s">
        <v>204</v>
      </c>
      <c r="C45" s="42">
        <v>317</v>
      </c>
      <c r="D45" s="5">
        <v>205</v>
      </c>
      <c r="E45" s="5">
        <v>165</v>
      </c>
      <c r="F45" s="5">
        <v>147</v>
      </c>
      <c r="G45" s="5">
        <v>120</v>
      </c>
      <c r="H45" s="5">
        <v>91</v>
      </c>
      <c r="I45" s="5">
        <v>78</v>
      </c>
      <c r="J45" s="5">
        <v>46</v>
      </c>
      <c r="K45" s="5">
        <v>44</v>
      </c>
      <c r="L45" s="5">
        <v>32</v>
      </c>
      <c r="M45" s="5">
        <v>29</v>
      </c>
      <c r="N45" s="5">
        <v>29</v>
      </c>
      <c r="O45" s="5">
        <v>23</v>
      </c>
      <c r="P45" s="5">
        <v>21</v>
      </c>
      <c r="Q45" s="5">
        <v>25</v>
      </c>
      <c r="R45" s="5">
        <v>33</v>
      </c>
      <c r="S45" s="5">
        <v>72</v>
      </c>
      <c r="T45" s="5">
        <v>111</v>
      </c>
      <c r="U45" s="5">
        <v>97</v>
      </c>
      <c r="V45" s="5">
        <v>61</v>
      </c>
      <c r="W45" s="43">
        <v>160</v>
      </c>
      <c r="X45" s="50">
        <v>1906</v>
      </c>
      <c r="BB45" s="2">
        <v>2</v>
      </c>
      <c r="BC45" s="2" t="s">
        <v>48</v>
      </c>
      <c r="BD45" s="2" t="s">
        <v>109</v>
      </c>
      <c r="BE45" s="2" t="s">
        <v>22</v>
      </c>
      <c r="BF45" s="2" t="s">
        <v>71</v>
      </c>
      <c r="BG45" s="2" t="s">
        <v>101</v>
      </c>
      <c r="BH45" s="2" t="s">
        <v>76</v>
      </c>
      <c r="BI45" s="2" t="s">
        <v>8</v>
      </c>
      <c r="BJ45" s="2" t="s">
        <v>68</v>
      </c>
      <c r="BK45" s="2" t="s">
        <v>27</v>
      </c>
      <c r="BL45" s="2" t="s">
        <v>45</v>
      </c>
      <c r="BM45" s="2" t="s">
        <v>64</v>
      </c>
      <c r="BN45" s="2" t="s">
        <v>64</v>
      </c>
      <c r="BO45" s="2" t="s">
        <v>29</v>
      </c>
      <c r="BP45" s="2" t="s">
        <v>15</v>
      </c>
      <c r="BQ45" s="2" t="s">
        <v>28</v>
      </c>
      <c r="BR45" s="2" t="s">
        <v>45</v>
      </c>
      <c r="BS45" s="2" t="s">
        <v>51</v>
      </c>
      <c r="BT45" s="2" t="s">
        <v>84</v>
      </c>
      <c r="BU45" s="2" t="s">
        <v>39</v>
      </c>
      <c r="BV45" s="2" t="s">
        <v>9</v>
      </c>
      <c r="BW45" s="2" t="s">
        <v>122</v>
      </c>
      <c r="BX45" s="4">
        <v>1</v>
      </c>
    </row>
    <row r="46" spans="2:76" ht="15.95" customHeight="1" x14ac:dyDescent="0.25">
      <c r="B46" s="23" t="s">
        <v>205</v>
      </c>
      <c r="C46" s="42">
        <v>228</v>
      </c>
      <c r="D46" s="5">
        <v>368</v>
      </c>
      <c r="E46" s="5">
        <v>312</v>
      </c>
      <c r="F46" s="5">
        <v>275</v>
      </c>
      <c r="G46" s="5">
        <v>217</v>
      </c>
      <c r="H46" s="5">
        <v>158</v>
      </c>
      <c r="I46" s="5">
        <v>137</v>
      </c>
      <c r="J46" s="5">
        <v>101</v>
      </c>
      <c r="K46" s="5">
        <v>84</v>
      </c>
      <c r="L46" s="5">
        <v>63</v>
      </c>
      <c r="M46" s="5">
        <v>68</v>
      </c>
      <c r="N46" s="5">
        <v>66</v>
      </c>
      <c r="O46" s="5">
        <v>43</v>
      </c>
      <c r="P46" s="5">
        <v>57</v>
      </c>
      <c r="Q46" s="5">
        <v>57</v>
      </c>
      <c r="R46" s="5">
        <v>71</v>
      </c>
      <c r="S46" s="5">
        <v>137</v>
      </c>
      <c r="T46" s="5">
        <v>177</v>
      </c>
      <c r="U46" s="5">
        <v>118</v>
      </c>
      <c r="V46" s="5">
        <v>72</v>
      </c>
      <c r="W46" s="43">
        <v>276</v>
      </c>
      <c r="X46" s="50">
        <v>3085</v>
      </c>
      <c r="BB46" s="2">
        <v>3</v>
      </c>
      <c r="BC46" s="2" t="s">
        <v>116</v>
      </c>
      <c r="BD46" s="2" t="s">
        <v>123</v>
      </c>
      <c r="BE46" s="2" t="s">
        <v>124</v>
      </c>
      <c r="BF46" s="2" t="s">
        <v>125</v>
      </c>
      <c r="BG46" s="2" t="s">
        <v>73</v>
      </c>
      <c r="BH46" s="2" t="s">
        <v>39</v>
      </c>
      <c r="BI46" s="2" t="s">
        <v>89</v>
      </c>
      <c r="BJ46" s="2" t="s">
        <v>41</v>
      </c>
      <c r="BK46" s="2" t="s">
        <v>42</v>
      </c>
      <c r="BL46" s="2" t="s">
        <v>43</v>
      </c>
      <c r="BM46" s="2" t="s">
        <v>11</v>
      </c>
      <c r="BN46" s="2" t="s">
        <v>44</v>
      </c>
      <c r="BO46" s="2" t="s">
        <v>14</v>
      </c>
      <c r="BP46" s="2" t="s">
        <v>57</v>
      </c>
      <c r="BQ46" s="2" t="s">
        <v>57</v>
      </c>
      <c r="BR46" s="2" t="s">
        <v>27</v>
      </c>
      <c r="BS46" s="2" t="s">
        <v>89</v>
      </c>
      <c r="BT46" s="2" t="s">
        <v>94</v>
      </c>
      <c r="BU46" s="2" t="s">
        <v>51</v>
      </c>
      <c r="BV46" s="2" t="s">
        <v>27</v>
      </c>
      <c r="BW46" s="2" t="s">
        <v>125</v>
      </c>
      <c r="BX46" s="4">
        <v>1</v>
      </c>
    </row>
    <row r="47" spans="2:76" ht="15.95" customHeight="1" x14ac:dyDescent="0.25">
      <c r="B47" s="23" t="s">
        <v>206</v>
      </c>
      <c r="C47" s="42">
        <v>593</v>
      </c>
      <c r="D47" s="5">
        <v>3514</v>
      </c>
      <c r="E47" s="5">
        <v>1621</v>
      </c>
      <c r="F47" s="5">
        <v>585</v>
      </c>
      <c r="G47" s="5">
        <v>441</v>
      </c>
      <c r="H47" s="5">
        <v>404</v>
      </c>
      <c r="I47" s="5">
        <v>348</v>
      </c>
      <c r="J47" s="5">
        <v>289</v>
      </c>
      <c r="K47" s="5">
        <v>246</v>
      </c>
      <c r="L47" s="5">
        <v>222</v>
      </c>
      <c r="M47" s="5">
        <v>201</v>
      </c>
      <c r="N47" s="5">
        <v>187</v>
      </c>
      <c r="O47" s="5">
        <v>179</v>
      </c>
      <c r="P47" s="5">
        <v>145</v>
      </c>
      <c r="Q47" s="5">
        <v>151</v>
      </c>
      <c r="R47" s="5">
        <v>144</v>
      </c>
      <c r="S47" s="5">
        <v>134</v>
      </c>
      <c r="T47" s="5">
        <v>141</v>
      </c>
      <c r="U47" s="5">
        <v>183</v>
      </c>
      <c r="V47" s="5">
        <v>130</v>
      </c>
      <c r="W47" s="43">
        <v>414</v>
      </c>
      <c r="X47" s="50">
        <v>10272</v>
      </c>
      <c r="BB47" s="2">
        <v>4</v>
      </c>
      <c r="BC47" s="2" t="s">
        <v>84</v>
      </c>
      <c r="BD47" s="2" t="s">
        <v>126</v>
      </c>
      <c r="BE47" s="2" t="s">
        <v>85</v>
      </c>
      <c r="BF47" s="2" t="s">
        <v>94</v>
      </c>
      <c r="BG47" s="2" t="s">
        <v>93</v>
      </c>
      <c r="BH47" s="2" t="s">
        <v>72</v>
      </c>
      <c r="BI47" s="2" t="s">
        <v>56</v>
      </c>
      <c r="BJ47" s="2" t="s">
        <v>79</v>
      </c>
      <c r="BK47" s="2" t="s">
        <v>68</v>
      </c>
      <c r="BL47" s="2" t="s">
        <v>11</v>
      </c>
      <c r="BM47" s="2" t="s">
        <v>43</v>
      </c>
      <c r="BN47" s="2" t="s">
        <v>57</v>
      </c>
      <c r="BO47" s="2" t="s">
        <v>45</v>
      </c>
      <c r="BP47" s="2" t="s">
        <v>14</v>
      </c>
      <c r="BQ47" s="2" t="s">
        <v>64</v>
      </c>
      <c r="BR47" s="2" t="s">
        <v>14</v>
      </c>
      <c r="BS47" s="2" t="s">
        <v>28</v>
      </c>
      <c r="BT47" s="2" t="s">
        <v>14</v>
      </c>
      <c r="BU47" s="2" t="s">
        <v>57</v>
      </c>
      <c r="BV47" s="2" t="s">
        <v>28</v>
      </c>
      <c r="BW47" s="2" t="s">
        <v>26</v>
      </c>
      <c r="BX47" s="4">
        <v>1</v>
      </c>
    </row>
    <row r="48" spans="2:76" ht="15.95" customHeight="1" x14ac:dyDescent="0.25">
      <c r="B48" s="23" t="s">
        <v>207</v>
      </c>
      <c r="C48" s="42">
        <v>208</v>
      </c>
      <c r="D48" s="5">
        <v>337</v>
      </c>
      <c r="E48" s="5">
        <v>180</v>
      </c>
      <c r="F48" s="5">
        <v>122</v>
      </c>
      <c r="G48" s="5">
        <v>114</v>
      </c>
      <c r="H48" s="5">
        <v>98</v>
      </c>
      <c r="I48" s="5">
        <v>75</v>
      </c>
      <c r="J48" s="5">
        <v>76</v>
      </c>
      <c r="K48" s="5">
        <v>69</v>
      </c>
      <c r="L48" s="5">
        <v>58</v>
      </c>
      <c r="M48" s="5">
        <v>64</v>
      </c>
      <c r="N48" s="5">
        <v>48</v>
      </c>
      <c r="O48" s="5">
        <v>48</v>
      </c>
      <c r="P48" s="5">
        <v>39</v>
      </c>
      <c r="Q48" s="5">
        <v>49</v>
      </c>
      <c r="R48" s="5">
        <v>49</v>
      </c>
      <c r="S48" s="5">
        <v>69</v>
      </c>
      <c r="T48" s="5">
        <v>99</v>
      </c>
      <c r="U48" s="5">
        <v>97</v>
      </c>
      <c r="V48" s="5">
        <v>105</v>
      </c>
      <c r="W48" s="43">
        <v>210</v>
      </c>
      <c r="X48" s="50">
        <v>2214</v>
      </c>
      <c r="BB48" s="2">
        <v>5</v>
      </c>
      <c r="BC48" s="2" t="s">
        <v>105</v>
      </c>
      <c r="BD48" s="2" t="s">
        <v>127</v>
      </c>
      <c r="BE48" s="2" t="s">
        <v>69</v>
      </c>
      <c r="BF48" s="2" t="s">
        <v>110</v>
      </c>
      <c r="BG48" s="2" t="s">
        <v>39</v>
      </c>
      <c r="BH48" s="2" t="s">
        <v>89</v>
      </c>
      <c r="BI48" s="2" t="s">
        <v>56</v>
      </c>
      <c r="BJ48" s="2" t="s">
        <v>56</v>
      </c>
      <c r="BK48" s="2" t="s">
        <v>63</v>
      </c>
      <c r="BL48" s="2" t="s">
        <v>10</v>
      </c>
      <c r="BM48" s="2" t="s">
        <v>33</v>
      </c>
      <c r="BN48" s="2" t="s">
        <v>11</v>
      </c>
      <c r="BO48" s="2" t="s">
        <v>11</v>
      </c>
      <c r="BP48" s="2" t="s">
        <v>57</v>
      </c>
      <c r="BQ48" s="2" t="s">
        <v>11</v>
      </c>
      <c r="BR48" s="2" t="s">
        <v>11</v>
      </c>
      <c r="BS48" s="2" t="s">
        <v>63</v>
      </c>
      <c r="BT48" s="2" t="s">
        <v>50</v>
      </c>
      <c r="BU48" s="2" t="s">
        <v>89</v>
      </c>
      <c r="BV48" s="2" t="s">
        <v>25</v>
      </c>
      <c r="BW48" s="2" t="s">
        <v>54</v>
      </c>
      <c r="BX48" s="4">
        <v>1</v>
      </c>
    </row>
    <row r="49" spans="2:76" ht="15.95" customHeight="1" x14ac:dyDescent="0.25">
      <c r="B49" s="23" t="s">
        <v>208</v>
      </c>
      <c r="C49" s="42">
        <v>463</v>
      </c>
      <c r="D49" s="5">
        <v>441</v>
      </c>
      <c r="E49" s="5">
        <v>336</v>
      </c>
      <c r="F49" s="5">
        <v>191</v>
      </c>
      <c r="G49" s="5">
        <v>157</v>
      </c>
      <c r="H49" s="5">
        <v>150</v>
      </c>
      <c r="I49" s="5">
        <v>151</v>
      </c>
      <c r="J49" s="5">
        <v>111</v>
      </c>
      <c r="K49" s="5">
        <v>102</v>
      </c>
      <c r="L49" s="5">
        <v>82</v>
      </c>
      <c r="M49" s="5">
        <v>74</v>
      </c>
      <c r="N49" s="5">
        <v>78</v>
      </c>
      <c r="O49" s="5">
        <v>78</v>
      </c>
      <c r="P49" s="5">
        <v>80</v>
      </c>
      <c r="Q49" s="5">
        <v>73</v>
      </c>
      <c r="R49" s="5">
        <v>64</v>
      </c>
      <c r="S49" s="5">
        <v>99</v>
      </c>
      <c r="T49" s="5">
        <v>152</v>
      </c>
      <c r="U49" s="5">
        <v>146</v>
      </c>
      <c r="V49" s="5">
        <v>133</v>
      </c>
      <c r="W49" s="43">
        <v>316</v>
      </c>
      <c r="X49" s="50">
        <v>3477</v>
      </c>
      <c r="BB49" s="2">
        <v>6</v>
      </c>
      <c r="BC49" s="2" t="s">
        <v>104</v>
      </c>
      <c r="BD49" s="2" t="s">
        <v>60</v>
      </c>
      <c r="BE49" s="2" t="s">
        <v>128</v>
      </c>
      <c r="BF49" s="2" t="s">
        <v>110</v>
      </c>
      <c r="BG49" s="2" t="s">
        <v>50</v>
      </c>
      <c r="BH49" s="2" t="s">
        <v>93</v>
      </c>
      <c r="BI49" s="2" t="s">
        <v>93</v>
      </c>
      <c r="BJ49" s="2" t="s">
        <v>9</v>
      </c>
      <c r="BK49" s="2" t="s">
        <v>33</v>
      </c>
      <c r="BL49" s="2" t="s">
        <v>68</v>
      </c>
      <c r="BM49" s="2" t="s">
        <v>44</v>
      </c>
      <c r="BN49" s="2" t="s">
        <v>11</v>
      </c>
      <c r="BO49" s="2" t="s">
        <v>11</v>
      </c>
      <c r="BP49" s="2" t="s">
        <v>27</v>
      </c>
      <c r="BQ49" s="2" t="s">
        <v>44</v>
      </c>
      <c r="BR49" s="2" t="s">
        <v>57</v>
      </c>
      <c r="BS49" s="2" t="s">
        <v>79</v>
      </c>
      <c r="BT49" s="2" t="s">
        <v>89</v>
      </c>
      <c r="BU49" s="2" t="s">
        <v>40</v>
      </c>
      <c r="BV49" s="2" t="s">
        <v>51</v>
      </c>
      <c r="BW49" s="2" t="s">
        <v>37</v>
      </c>
      <c r="BX49" s="4">
        <v>1</v>
      </c>
    </row>
    <row r="50" spans="2:76" ht="15.95" customHeight="1" x14ac:dyDescent="0.25">
      <c r="B50" s="23" t="s">
        <v>209</v>
      </c>
      <c r="C50" s="42">
        <v>264</v>
      </c>
      <c r="D50" s="5">
        <v>1269</v>
      </c>
      <c r="E50" s="5">
        <v>678</v>
      </c>
      <c r="F50" s="5">
        <v>418</v>
      </c>
      <c r="G50" s="5">
        <v>348</v>
      </c>
      <c r="H50" s="5">
        <v>309</v>
      </c>
      <c r="I50" s="5">
        <v>249</v>
      </c>
      <c r="J50" s="5">
        <v>224</v>
      </c>
      <c r="K50" s="5">
        <v>179</v>
      </c>
      <c r="L50" s="5">
        <v>150</v>
      </c>
      <c r="M50" s="5">
        <v>135</v>
      </c>
      <c r="N50" s="5">
        <v>122</v>
      </c>
      <c r="O50" s="5">
        <v>101</v>
      </c>
      <c r="P50" s="5">
        <v>104</v>
      </c>
      <c r="Q50" s="5">
        <v>132</v>
      </c>
      <c r="R50" s="5">
        <v>165</v>
      </c>
      <c r="S50" s="5">
        <v>222</v>
      </c>
      <c r="T50" s="5">
        <v>431</v>
      </c>
      <c r="U50" s="5">
        <v>350</v>
      </c>
      <c r="V50" s="5">
        <v>204</v>
      </c>
      <c r="W50" s="43">
        <v>656</v>
      </c>
      <c r="X50" s="50">
        <v>6710</v>
      </c>
      <c r="BB50" s="2">
        <v>7</v>
      </c>
      <c r="BC50" s="2" t="s">
        <v>72</v>
      </c>
      <c r="BD50" s="2" t="s">
        <v>129</v>
      </c>
      <c r="BE50" s="2" t="s">
        <v>124</v>
      </c>
      <c r="BF50" s="2" t="s">
        <v>24</v>
      </c>
      <c r="BG50" s="2" t="s">
        <v>90</v>
      </c>
      <c r="BH50" s="2" t="s">
        <v>32</v>
      </c>
      <c r="BI50" s="2" t="s">
        <v>46</v>
      </c>
      <c r="BJ50" s="2" t="s">
        <v>41</v>
      </c>
      <c r="BK50" s="2" t="s">
        <v>42</v>
      </c>
      <c r="BL50" s="2" t="s">
        <v>11</v>
      </c>
      <c r="BM50" s="2" t="s">
        <v>43</v>
      </c>
      <c r="BN50" s="2" t="s">
        <v>57</v>
      </c>
      <c r="BO50" s="2" t="s">
        <v>64</v>
      </c>
      <c r="BP50" s="2" t="s">
        <v>64</v>
      </c>
      <c r="BQ50" s="2" t="s">
        <v>43</v>
      </c>
      <c r="BR50" s="2" t="s">
        <v>58</v>
      </c>
      <c r="BS50" s="2" t="s">
        <v>41</v>
      </c>
      <c r="BT50" s="2" t="s">
        <v>7</v>
      </c>
      <c r="BU50" s="2" t="s">
        <v>90</v>
      </c>
      <c r="BV50" s="2" t="s">
        <v>99</v>
      </c>
      <c r="BW50" s="2" t="s">
        <v>75</v>
      </c>
      <c r="BX50" s="4">
        <v>1</v>
      </c>
    </row>
    <row r="51" spans="2:76" ht="15.95" customHeight="1" x14ac:dyDescent="0.25">
      <c r="B51" s="23" t="s">
        <v>210</v>
      </c>
      <c r="C51" s="42">
        <v>164</v>
      </c>
      <c r="D51" s="5">
        <v>301</v>
      </c>
      <c r="E51" s="5">
        <v>354</v>
      </c>
      <c r="F51" s="5">
        <v>237</v>
      </c>
      <c r="G51" s="5">
        <v>258</v>
      </c>
      <c r="H51" s="5">
        <v>183</v>
      </c>
      <c r="I51" s="5">
        <v>136</v>
      </c>
      <c r="J51" s="5">
        <v>103</v>
      </c>
      <c r="K51" s="5">
        <v>103</v>
      </c>
      <c r="L51" s="5">
        <v>100</v>
      </c>
      <c r="M51" s="5">
        <v>90</v>
      </c>
      <c r="N51" s="5">
        <v>93</v>
      </c>
      <c r="O51" s="5">
        <v>82</v>
      </c>
      <c r="P51" s="5">
        <v>81</v>
      </c>
      <c r="Q51" s="5">
        <v>69</v>
      </c>
      <c r="R51" s="5">
        <v>74</v>
      </c>
      <c r="S51" s="5">
        <v>137</v>
      </c>
      <c r="T51" s="5">
        <v>316</v>
      </c>
      <c r="U51" s="5">
        <v>251</v>
      </c>
      <c r="V51" s="5">
        <v>151</v>
      </c>
      <c r="W51" s="43">
        <v>424</v>
      </c>
      <c r="X51" s="50">
        <v>3707</v>
      </c>
      <c r="BB51" s="2">
        <v>8</v>
      </c>
      <c r="BC51" s="2" t="s">
        <v>89</v>
      </c>
      <c r="BD51" s="2" t="s">
        <v>69</v>
      </c>
      <c r="BE51" s="2" t="s">
        <v>54</v>
      </c>
      <c r="BF51" s="2" t="s">
        <v>7</v>
      </c>
      <c r="BG51" s="2" t="s">
        <v>73</v>
      </c>
      <c r="BH51" s="2" t="s">
        <v>96</v>
      </c>
      <c r="BI51" s="2" t="s">
        <v>46</v>
      </c>
      <c r="BJ51" s="2" t="s">
        <v>79</v>
      </c>
      <c r="BK51" s="2" t="s">
        <v>79</v>
      </c>
      <c r="BL51" s="2" t="s">
        <v>42</v>
      </c>
      <c r="BM51" s="2" t="s">
        <v>68</v>
      </c>
      <c r="BN51" s="2" t="s">
        <v>58</v>
      </c>
      <c r="BO51" s="2" t="s">
        <v>11</v>
      </c>
      <c r="BP51" s="2" t="s">
        <v>11</v>
      </c>
      <c r="BQ51" s="2" t="s">
        <v>12</v>
      </c>
      <c r="BR51" s="2" t="s">
        <v>43</v>
      </c>
      <c r="BS51" s="2" t="s">
        <v>46</v>
      </c>
      <c r="BT51" s="2" t="s">
        <v>98</v>
      </c>
      <c r="BU51" s="2" t="s">
        <v>112</v>
      </c>
      <c r="BV51" s="2" t="s">
        <v>8</v>
      </c>
      <c r="BW51" s="2" t="s">
        <v>130</v>
      </c>
      <c r="BX51" s="4">
        <v>1</v>
      </c>
    </row>
    <row r="52" spans="2:76" ht="15.95" customHeight="1" x14ac:dyDescent="0.25">
      <c r="B52" s="23" t="s">
        <v>211</v>
      </c>
      <c r="C52" s="42">
        <v>781</v>
      </c>
      <c r="D52" s="5">
        <v>5509</v>
      </c>
      <c r="E52" s="5">
        <v>1622</v>
      </c>
      <c r="F52" s="5">
        <v>587</v>
      </c>
      <c r="G52" s="5">
        <v>426</v>
      </c>
      <c r="H52" s="5">
        <v>336</v>
      </c>
      <c r="I52" s="5">
        <v>306</v>
      </c>
      <c r="J52" s="5">
        <v>242</v>
      </c>
      <c r="K52" s="5">
        <v>244</v>
      </c>
      <c r="L52" s="5">
        <v>217</v>
      </c>
      <c r="M52" s="5">
        <v>176</v>
      </c>
      <c r="N52" s="5">
        <v>177</v>
      </c>
      <c r="O52" s="5">
        <v>180</v>
      </c>
      <c r="P52" s="5">
        <v>176</v>
      </c>
      <c r="Q52" s="5">
        <v>135</v>
      </c>
      <c r="R52" s="5">
        <v>135</v>
      </c>
      <c r="S52" s="5">
        <v>155</v>
      </c>
      <c r="T52" s="5">
        <v>171</v>
      </c>
      <c r="U52" s="5">
        <v>196</v>
      </c>
      <c r="V52" s="5">
        <v>141</v>
      </c>
      <c r="W52" s="43">
        <v>462</v>
      </c>
      <c r="X52" s="50">
        <v>12374</v>
      </c>
      <c r="BB52" s="2">
        <v>9</v>
      </c>
      <c r="BC52" s="2" t="s">
        <v>101</v>
      </c>
      <c r="BD52" s="2" t="s">
        <v>131</v>
      </c>
      <c r="BE52" s="2" t="s">
        <v>67</v>
      </c>
      <c r="BF52" s="2" t="s">
        <v>25</v>
      </c>
      <c r="BG52" s="2" t="s">
        <v>56</v>
      </c>
      <c r="BH52" s="2" t="s">
        <v>42</v>
      </c>
      <c r="BI52" s="2" t="s">
        <v>58</v>
      </c>
      <c r="BJ52" s="2" t="s">
        <v>43</v>
      </c>
      <c r="BK52" s="2" t="s">
        <v>43</v>
      </c>
      <c r="BL52" s="2" t="s">
        <v>57</v>
      </c>
      <c r="BM52" s="2" t="s">
        <v>14</v>
      </c>
      <c r="BN52" s="2" t="s">
        <v>14</v>
      </c>
      <c r="BO52" s="2" t="s">
        <v>64</v>
      </c>
      <c r="BP52" s="2" t="s">
        <v>14</v>
      </c>
      <c r="BQ52" s="2" t="s">
        <v>15</v>
      </c>
      <c r="BR52" s="2" t="s">
        <v>15</v>
      </c>
      <c r="BS52" s="2" t="s">
        <v>28</v>
      </c>
      <c r="BT52" s="2" t="s">
        <v>14</v>
      </c>
      <c r="BU52" s="2" t="s">
        <v>13</v>
      </c>
      <c r="BV52" s="2" t="s">
        <v>15</v>
      </c>
      <c r="BW52" s="2" t="s">
        <v>46</v>
      </c>
      <c r="BX52" s="4">
        <v>1</v>
      </c>
    </row>
    <row r="53" spans="2:76" ht="15.95" customHeight="1" x14ac:dyDescent="0.25">
      <c r="B53" s="23" t="s">
        <v>212</v>
      </c>
      <c r="C53" s="42">
        <v>374</v>
      </c>
      <c r="D53" s="5">
        <v>340</v>
      </c>
      <c r="E53" s="5">
        <v>457</v>
      </c>
      <c r="F53" s="5">
        <v>308</v>
      </c>
      <c r="G53" s="5">
        <v>254</v>
      </c>
      <c r="H53" s="5">
        <v>221</v>
      </c>
      <c r="I53" s="5">
        <v>182</v>
      </c>
      <c r="J53" s="5">
        <v>110</v>
      </c>
      <c r="K53" s="5">
        <v>132</v>
      </c>
      <c r="L53" s="5">
        <v>106</v>
      </c>
      <c r="M53" s="5">
        <v>84</v>
      </c>
      <c r="N53" s="5">
        <v>71</v>
      </c>
      <c r="O53" s="5">
        <v>77</v>
      </c>
      <c r="P53" s="5">
        <v>77</v>
      </c>
      <c r="Q53" s="5">
        <v>77</v>
      </c>
      <c r="R53" s="5">
        <v>102</v>
      </c>
      <c r="S53" s="5">
        <v>158</v>
      </c>
      <c r="T53" s="5">
        <v>477</v>
      </c>
      <c r="U53" s="5">
        <v>656</v>
      </c>
      <c r="V53" s="5">
        <v>298</v>
      </c>
      <c r="W53" s="43">
        <v>500</v>
      </c>
      <c r="X53" s="50">
        <v>5061</v>
      </c>
      <c r="BB53" s="2">
        <v>10</v>
      </c>
      <c r="BC53" s="2" t="s">
        <v>116</v>
      </c>
      <c r="BD53" s="2" t="s">
        <v>35</v>
      </c>
      <c r="BE53" s="2" t="s">
        <v>108</v>
      </c>
      <c r="BF53" s="2" t="s">
        <v>61</v>
      </c>
      <c r="BG53" s="2" t="s">
        <v>91</v>
      </c>
      <c r="BH53" s="2" t="s">
        <v>89</v>
      </c>
      <c r="BI53" s="2" t="s">
        <v>59</v>
      </c>
      <c r="BJ53" s="2" t="s">
        <v>11</v>
      </c>
      <c r="BK53" s="2" t="s">
        <v>10</v>
      </c>
      <c r="BL53" s="2" t="s">
        <v>44</v>
      </c>
      <c r="BM53" s="2" t="s">
        <v>45</v>
      </c>
      <c r="BN53" s="2" t="s">
        <v>14</v>
      </c>
      <c r="BO53" s="2" t="s">
        <v>64</v>
      </c>
      <c r="BP53" s="2" t="s">
        <v>64</v>
      </c>
      <c r="BQ53" s="2" t="s">
        <v>64</v>
      </c>
      <c r="BR53" s="2" t="s">
        <v>43</v>
      </c>
      <c r="BS53" s="2" t="s">
        <v>63</v>
      </c>
      <c r="BT53" s="2" t="s">
        <v>105</v>
      </c>
      <c r="BU53" s="2" t="s">
        <v>115</v>
      </c>
      <c r="BV53" s="2" t="s">
        <v>55</v>
      </c>
      <c r="BW53" s="2" t="s">
        <v>87</v>
      </c>
      <c r="BX53" s="4">
        <v>1</v>
      </c>
    </row>
    <row r="54" spans="2:76" ht="15.95" customHeight="1" x14ac:dyDescent="0.25">
      <c r="B54" s="23" t="s">
        <v>213</v>
      </c>
      <c r="C54" s="42">
        <v>822</v>
      </c>
      <c r="D54" s="5">
        <v>1927</v>
      </c>
      <c r="E54" s="5">
        <v>1322</v>
      </c>
      <c r="F54" s="5">
        <v>894</v>
      </c>
      <c r="G54" s="5">
        <v>726</v>
      </c>
      <c r="H54" s="5">
        <v>611</v>
      </c>
      <c r="I54" s="5">
        <v>493</v>
      </c>
      <c r="J54" s="5">
        <v>397</v>
      </c>
      <c r="K54" s="5">
        <v>348</v>
      </c>
      <c r="L54" s="5">
        <v>309</v>
      </c>
      <c r="M54" s="5">
        <v>293</v>
      </c>
      <c r="N54" s="5">
        <v>249</v>
      </c>
      <c r="O54" s="5">
        <v>226</v>
      </c>
      <c r="P54" s="5">
        <v>233</v>
      </c>
      <c r="Q54" s="5">
        <v>264</v>
      </c>
      <c r="R54" s="5">
        <v>299</v>
      </c>
      <c r="S54" s="5">
        <v>452</v>
      </c>
      <c r="T54" s="5">
        <v>741</v>
      </c>
      <c r="U54" s="5">
        <v>592</v>
      </c>
      <c r="V54" s="5">
        <v>361</v>
      </c>
      <c r="W54" s="43">
        <v>870</v>
      </c>
      <c r="X54" s="50">
        <v>12429</v>
      </c>
      <c r="BB54" s="2">
        <v>11</v>
      </c>
      <c r="BC54" s="2" t="s">
        <v>49</v>
      </c>
      <c r="BD54" s="2" t="s">
        <v>132</v>
      </c>
      <c r="BE54" s="2" t="s">
        <v>113</v>
      </c>
      <c r="BF54" s="2" t="s">
        <v>65</v>
      </c>
      <c r="BG54" s="2" t="s">
        <v>84</v>
      </c>
      <c r="BH54" s="2" t="s">
        <v>96</v>
      </c>
      <c r="BI54" s="2" t="s">
        <v>26</v>
      </c>
      <c r="BJ54" s="2" t="s">
        <v>9</v>
      </c>
      <c r="BK54" s="2" t="s">
        <v>79</v>
      </c>
      <c r="BL54" s="2" t="s">
        <v>58</v>
      </c>
      <c r="BM54" s="2" t="s">
        <v>68</v>
      </c>
      <c r="BN54" s="2" t="s">
        <v>43</v>
      </c>
      <c r="BO54" s="2" t="s">
        <v>57</v>
      </c>
      <c r="BP54" s="2" t="s">
        <v>12</v>
      </c>
      <c r="BQ54" s="2" t="s">
        <v>44</v>
      </c>
      <c r="BR54" s="2" t="s">
        <v>68</v>
      </c>
      <c r="BS54" s="2" t="s">
        <v>59</v>
      </c>
      <c r="BT54" s="2" t="s">
        <v>133</v>
      </c>
      <c r="BU54" s="2" t="s">
        <v>76</v>
      </c>
      <c r="BV54" s="2" t="s">
        <v>33</v>
      </c>
      <c r="BW54" s="2" t="s">
        <v>73</v>
      </c>
      <c r="BX54" s="4">
        <v>1</v>
      </c>
    </row>
    <row r="55" spans="2:76" ht="15.95" customHeight="1" x14ac:dyDescent="0.25">
      <c r="B55" s="23" t="s">
        <v>214</v>
      </c>
      <c r="C55" s="42">
        <v>499</v>
      </c>
      <c r="D55" s="5">
        <v>659</v>
      </c>
      <c r="E55" s="5">
        <v>650</v>
      </c>
      <c r="F55" s="5">
        <v>572</v>
      </c>
      <c r="G55" s="5">
        <v>478</v>
      </c>
      <c r="H55" s="5">
        <v>333</v>
      </c>
      <c r="I55" s="5">
        <v>321</v>
      </c>
      <c r="J55" s="5">
        <v>253</v>
      </c>
      <c r="K55" s="5">
        <v>230</v>
      </c>
      <c r="L55" s="5">
        <v>188</v>
      </c>
      <c r="M55" s="5">
        <v>168</v>
      </c>
      <c r="N55" s="5">
        <v>173</v>
      </c>
      <c r="O55" s="5">
        <v>151</v>
      </c>
      <c r="P55" s="5">
        <v>144</v>
      </c>
      <c r="Q55" s="5">
        <v>164</v>
      </c>
      <c r="R55" s="5">
        <v>186</v>
      </c>
      <c r="S55" s="5">
        <v>376</v>
      </c>
      <c r="T55" s="5">
        <v>526</v>
      </c>
      <c r="U55" s="5">
        <v>411</v>
      </c>
      <c r="V55" s="5">
        <v>241</v>
      </c>
      <c r="W55" s="43">
        <v>620</v>
      </c>
      <c r="X55" s="50">
        <v>7343</v>
      </c>
      <c r="BB55" s="2">
        <v>12</v>
      </c>
      <c r="BC55" s="2" t="s">
        <v>112</v>
      </c>
      <c r="BD55" s="2" t="s">
        <v>125</v>
      </c>
      <c r="BE55" s="2" t="s">
        <v>125</v>
      </c>
      <c r="BF55" s="2" t="s">
        <v>34</v>
      </c>
      <c r="BG55" s="2" t="s">
        <v>78</v>
      </c>
      <c r="BH55" s="2" t="s">
        <v>50</v>
      </c>
      <c r="BI55" s="2" t="s">
        <v>89</v>
      </c>
      <c r="BJ55" s="2" t="s">
        <v>56</v>
      </c>
      <c r="BK55" s="2" t="s">
        <v>63</v>
      </c>
      <c r="BL55" s="2" t="s">
        <v>10</v>
      </c>
      <c r="BM55" s="2" t="s">
        <v>27</v>
      </c>
      <c r="BN55" s="2" t="s">
        <v>68</v>
      </c>
      <c r="BO55" s="2" t="s">
        <v>44</v>
      </c>
      <c r="BP55" s="2" t="s">
        <v>43</v>
      </c>
      <c r="BQ55" s="2" t="s">
        <v>11</v>
      </c>
      <c r="BR55" s="2" t="s">
        <v>58</v>
      </c>
      <c r="BS55" s="2" t="s">
        <v>39</v>
      </c>
      <c r="BT55" s="2" t="s">
        <v>65</v>
      </c>
      <c r="BU55" s="2" t="s">
        <v>74</v>
      </c>
      <c r="BV55" s="2" t="s">
        <v>41</v>
      </c>
      <c r="BW55" s="2" t="s">
        <v>122</v>
      </c>
      <c r="BX55" s="4">
        <v>1</v>
      </c>
    </row>
    <row r="56" spans="2:76" ht="15.95" customHeight="1" x14ac:dyDescent="0.25">
      <c r="B56" s="23" t="s">
        <v>215</v>
      </c>
      <c r="C56" s="42">
        <v>2579</v>
      </c>
      <c r="D56" s="5">
        <v>3456</v>
      </c>
      <c r="E56" s="5">
        <v>1169</v>
      </c>
      <c r="F56" s="5">
        <v>916</v>
      </c>
      <c r="G56" s="5">
        <v>772</v>
      </c>
      <c r="H56" s="5">
        <v>632</v>
      </c>
      <c r="I56" s="5">
        <v>570</v>
      </c>
      <c r="J56" s="5">
        <v>484</v>
      </c>
      <c r="K56" s="5">
        <v>448</v>
      </c>
      <c r="L56" s="5">
        <v>303</v>
      </c>
      <c r="M56" s="5">
        <v>293</v>
      </c>
      <c r="N56" s="5">
        <v>287</v>
      </c>
      <c r="O56" s="5">
        <v>278</v>
      </c>
      <c r="P56" s="5">
        <v>270</v>
      </c>
      <c r="Q56" s="5">
        <v>299</v>
      </c>
      <c r="R56" s="5">
        <v>353</v>
      </c>
      <c r="S56" s="5">
        <v>519</v>
      </c>
      <c r="T56" s="5">
        <v>808</v>
      </c>
      <c r="U56" s="5">
        <v>622</v>
      </c>
      <c r="V56" s="5">
        <v>314</v>
      </c>
      <c r="W56" s="43">
        <v>964</v>
      </c>
      <c r="X56" s="50">
        <v>16336</v>
      </c>
      <c r="BB56" s="2">
        <v>13</v>
      </c>
      <c r="BC56" s="2" t="s">
        <v>85</v>
      </c>
      <c r="BD56" s="2" t="s">
        <v>134</v>
      </c>
      <c r="BE56" s="2" t="s">
        <v>65</v>
      </c>
      <c r="BF56" s="2" t="s">
        <v>74</v>
      </c>
      <c r="BG56" s="2" t="s">
        <v>25</v>
      </c>
      <c r="BH56" s="2" t="s">
        <v>72</v>
      </c>
      <c r="BI56" s="2" t="s">
        <v>30</v>
      </c>
      <c r="BJ56" s="2" t="s">
        <v>99</v>
      </c>
      <c r="BK56" s="2" t="s">
        <v>42</v>
      </c>
      <c r="BL56" s="2" t="s">
        <v>12</v>
      </c>
      <c r="BM56" s="2" t="s">
        <v>57</v>
      </c>
      <c r="BN56" s="2" t="s">
        <v>57</v>
      </c>
      <c r="BO56" s="2" t="s">
        <v>45</v>
      </c>
      <c r="BP56" s="2" t="s">
        <v>45</v>
      </c>
      <c r="BQ56" s="2" t="s">
        <v>57</v>
      </c>
      <c r="BR56" s="2" t="s">
        <v>11</v>
      </c>
      <c r="BS56" s="2" t="s">
        <v>9</v>
      </c>
      <c r="BT56" s="2" t="s">
        <v>96</v>
      </c>
      <c r="BU56" s="2" t="s">
        <v>51</v>
      </c>
      <c r="BV56" s="2" t="s">
        <v>12</v>
      </c>
      <c r="BW56" s="2" t="s">
        <v>55</v>
      </c>
      <c r="BX56" s="4">
        <v>1</v>
      </c>
    </row>
    <row r="57" spans="2:76" ht="15.95" customHeight="1" x14ac:dyDescent="0.25">
      <c r="B57" s="23" t="s">
        <v>216</v>
      </c>
      <c r="C57" s="42">
        <v>195</v>
      </c>
      <c r="D57" s="5">
        <v>430</v>
      </c>
      <c r="E57" s="5">
        <v>215</v>
      </c>
      <c r="F57" s="5">
        <v>170</v>
      </c>
      <c r="G57" s="5">
        <v>134</v>
      </c>
      <c r="H57" s="5">
        <v>114</v>
      </c>
      <c r="I57" s="5">
        <v>96</v>
      </c>
      <c r="J57" s="5">
        <v>84</v>
      </c>
      <c r="K57" s="5">
        <v>81</v>
      </c>
      <c r="L57" s="5">
        <v>67</v>
      </c>
      <c r="M57" s="5">
        <v>53</v>
      </c>
      <c r="N57" s="5">
        <v>67</v>
      </c>
      <c r="O57" s="5">
        <v>46</v>
      </c>
      <c r="P57" s="5">
        <v>55</v>
      </c>
      <c r="Q57" s="5">
        <v>57</v>
      </c>
      <c r="R57" s="5">
        <v>107</v>
      </c>
      <c r="S57" s="5">
        <v>130</v>
      </c>
      <c r="T57" s="5">
        <v>226</v>
      </c>
      <c r="U57" s="5">
        <v>249</v>
      </c>
      <c r="V57" s="5">
        <v>135</v>
      </c>
      <c r="W57" s="43">
        <v>202</v>
      </c>
      <c r="X57" s="50">
        <v>2913</v>
      </c>
      <c r="BB57" s="2">
        <v>14</v>
      </c>
      <c r="BC57" s="2" t="s">
        <v>35</v>
      </c>
      <c r="BD57" s="2" t="s">
        <v>135</v>
      </c>
      <c r="BE57" s="2" t="s">
        <v>116</v>
      </c>
      <c r="BF57" s="2" t="s">
        <v>84</v>
      </c>
      <c r="BG57" s="2" t="s">
        <v>32</v>
      </c>
      <c r="BH57" s="2" t="s">
        <v>72</v>
      </c>
      <c r="BI57" s="2" t="s">
        <v>41</v>
      </c>
      <c r="BJ57" s="2" t="s">
        <v>33</v>
      </c>
      <c r="BK57" s="2" t="s">
        <v>79</v>
      </c>
      <c r="BL57" s="2" t="s">
        <v>27</v>
      </c>
      <c r="BM57" s="2" t="s">
        <v>57</v>
      </c>
      <c r="BN57" s="2" t="s">
        <v>27</v>
      </c>
      <c r="BO57" s="2" t="s">
        <v>13</v>
      </c>
      <c r="BP57" s="2" t="s">
        <v>12</v>
      </c>
      <c r="BQ57" s="2" t="s">
        <v>43</v>
      </c>
      <c r="BR57" s="2" t="s">
        <v>46</v>
      </c>
      <c r="BS57" s="2" t="s">
        <v>50</v>
      </c>
      <c r="BT57" s="2" t="s">
        <v>34</v>
      </c>
      <c r="BU57" s="2" t="s">
        <v>98</v>
      </c>
      <c r="BV57" s="2" t="s">
        <v>32</v>
      </c>
      <c r="BW57" s="2" t="s">
        <v>136</v>
      </c>
      <c r="BX57" s="4">
        <v>1</v>
      </c>
    </row>
    <row r="58" spans="2:76" ht="15.95" customHeight="1" x14ac:dyDescent="0.25">
      <c r="B58" s="23" t="s">
        <v>217</v>
      </c>
      <c r="C58" s="42">
        <v>456</v>
      </c>
      <c r="D58" s="5">
        <v>279</v>
      </c>
      <c r="E58" s="5">
        <v>126</v>
      </c>
      <c r="F58" s="5">
        <v>97</v>
      </c>
      <c r="G58" s="5">
        <v>100</v>
      </c>
      <c r="H58" s="5">
        <v>89</v>
      </c>
      <c r="I58" s="5">
        <v>87</v>
      </c>
      <c r="J58" s="5">
        <v>62</v>
      </c>
      <c r="K58" s="5">
        <v>51</v>
      </c>
      <c r="L58" s="5">
        <v>55</v>
      </c>
      <c r="M58" s="5">
        <v>34</v>
      </c>
      <c r="N58" s="5">
        <v>32</v>
      </c>
      <c r="O58" s="5">
        <v>31</v>
      </c>
      <c r="P58" s="5">
        <v>21</v>
      </c>
      <c r="Q58" s="5">
        <v>19</v>
      </c>
      <c r="R58" s="5">
        <v>25</v>
      </c>
      <c r="S58" s="5">
        <v>29</v>
      </c>
      <c r="T58" s="5">
        <v>57</v>
      </c>
      <c r="U58" s="5">
        <v>58</v>
      </c>
      <c r="V58" s="5">
        <v>48</v>
      </c>
      <c r="W58" s="43">
        <v>89</v>
      </c>
      <c r="X58" s="50">
        <v>1845</v>
      </c>
      <c r="BB58" s="2">
        <v>15</v>
      </c>
      <c r="BC58" s="2" t="s">
        <v>137</v>
      </c>
      <c r="BD58" s="2" t="s">
        <v>121</v>
      </c>
      <c r="BE58" s="2" t="s">
        <v>112</v>
      </c>
      <c r="BF58" s="2" t="s">
        <v>62</v>
      </c>
      <c r="BG58" s="2" t="s">
        <v>31</v>
      </c>
      <c r="BH58" s="2" t="s">
        <v>76</v>
      </c>
      <c r="BI58" s="2" t="s">
        <v>25</v>
      </c>
      <c r="BJ58" s="2" t="s">
        <v>56</v>
      </c>
      <c r="BK58" s="2" t="s">
        <v>79</v>
      </c>
      <c r="BL58" s="2" t="s">
        <v>99</v>
      </c>
      <c r="BM58" s="2" t="s">
        <v>57</v>
      </c>
      <c r="BN58" s="2" t="s">
        <v>45</v>
      </c>
      <c r="BO58" s="2" t="s">
        <v>45</v>
      </c>
      <c r="BP58" s="2" t="s">
        <v>15</v>
      </c>
      <c r="BQ58" s="2" t="s">
        <v>52</v>
      </c>
      <c r="BR58" s="2" t="s">
        <v>14</v>
      </c>
      <c r="BS58" s="2" t="s">
        <v>13</v>
      </c>
      <c r="BT58" s="2" t="s">
        <v>63</v>
      </c>
      <c r="BU58" s="2" t="s">
        <v>63</v>
      </c>
      <c r="BV58" s="2" t="s">
        <v>10</v>
      </c>
      <c r="BW58" s="2" t="s">
        <v>76</v>
      </c>
      <c r="BX58" s="4">
        <v>1</v>
      </c>
    </row>
    <row r="59" spans="2:76" ht="15.95" customHeight="1" x14ac:dyDescent="0.25">
      <c r="B59" s="23" t="s">
        <v>218</v>
      </c>
      <c r="C59" s="42">
        <v>333</v>
      </c>
      <c r="D59" s="5">
        <v>48</v>
      </c>
      <c r="E59" s="5">
        <v>30</v>
      </c>
      <c r="F59" s="5">
        <v>25</v>
      </c>
      <c r="G59" s="5">
        <v>17</v>
      </c>
      <c r="H59" s="5">
        <v>15</v>
      </c>
      <c r="I59" s="5">
        <v>9</v>
      </c>
      <c r="J59" s="5">
        <v>17</v>
      </c>
      <c r="K59" s="5">
        <v>12</v>
      </c>
      <c r="L59" s="5">
        <v>11</v>
      </c>
      <c r="M59" s="5">
        <v>9</v>
      </c>
      <c r="N59" s="5">
        <v>7</v>
      </c>
      <c r="O59" s="5">
        <v>8</v>
      </c>
      <c r="P59" s="5">
        <v>13</v>
      </c>
      <c r="Q59" s="5">
        <v>9</v>
      </c>
      <c r="R59" s="5">
        <v>10</v>
      </c>
      <c r="S59" s="5">
        <v>21</v>
      </c>
      <c r="T59" s="5">
        <v>24</v>
      </c>
      <c r="U59" s="5">
        <v>13</v>
      </c>
      <c r="V59" s="5">
        <v>15</v>
      </c>
      <c r="W59" s="43">
        <v>28</v>
      </c>
      <c r="X59" s="50">
        <v>674</v>
      </c>
      <c r="BB59" s="2">
        <v>21</v>
      </c>
      <c r="BC59" s="2" t="s">
        <v>138</v>
      </c>
      <c r="BD59" s="2" t="s">
        <v>80</v>
      </c>
      <c r="BE59" s="2" t="s">
        <v>50</v>
      </c>
      <c r="BF59" s="2" t="s">
        <v>46</v>
      </c>
      <c r="BG59" s="2" t="s">
        <v>58</v>
      </c>
      <c r="BH59" s="2" t="s">
        <v>11</v>
      </c>
      <c r="BI59" s="2" t="s">
        <v>28</v>
      </c>
      <c r="BJ59" s="2" t="s">
        <v>58</v>
      </c>
      <c r="BK59" s="2" t="s">
        <v>57</v>
      </c>
      <c r="BL59" s="2" t="s">
        <v>13</v>
      </c>
      <c r="BM59" s="2" t="s">
        <v>28</v>
      </c>
      <c r="BN59" s="2" t="s">
        <v>52</v>
      </c>
      <c r="BO59" s="2" t="s">
        <v>29</v>
      </c>
      <c r="BP59" s="2" t="s">
        <v>12</v>
      </c>
      <c r="BQ59" s="2" t="s">
        <v>28</v>
      </c>
      <c r="BR59" s="2" t="s">
        <v>64</v>
      </c>
      <c r="BS59" s="2" t="s">
        <v>63</v>
      </c>
      <c r="BT59" s="2" t="s">
        <v>59</v>
      </c>
      <c r="BU59" s="2" t="s">
        <v>12</v>
      </c>
      <c r="BV59" s="2" t="s">
        <v>11</v>
      </c>
      <c r="BW59" s="2" t="s">
        <v>40</v>
      </c>
      <c r="BX59" s="4">
        <v>1</v>
      </c>
    </row>
    <row r="60" spans="2:76" ht="15.95" customHeight="1" x14ac:dyDescent="0.25">
      <c r="B60" s="23" t="s">
        <v>219</v>
      </c>
      <c r="C60" s="42">
        <v>249</v>
      </c>
      <c r="D60" s="5">
        <v>159</v>
      </c>
      <c r="E60" s="5">
        <v>119</v>
      </c>
      <c r="F60" s="5">
        <v>98</v>
      </c>
      <c r="G60" s="5">
        <v>71</v>
      </c>
      <c r="H60" s="5">
        <v>54</v>
      </c>
      <c r="I60" s="5">
        <v>49</v>
      </c>
      <c r="J60" s="5">
        <v>39</v>
      </c>
      <c r="K60" s="5">
        <v>34</v>
      </c>
      <c r="L60" s="5">
        <v>36</v>
      </c>
      <c r="M60" s="5">
        <v>18</v>
      </c>
      <c r="N60" s="5">
        <v>33</v>
      </c>
      <c r="O60" s="5">
        <v>33</v>
      </c>
      <c r="P60" s="5">
        <v>26</v>
      </c>
      <c r="Q60" s="5">
        <v>15</v>
      </c>
      <c r="R60" s="5">
        <v>26</v>
      </c>
      <c r="S60" s="5">
        <v>55</v>
      </c>
      <c r="T60" s="5">
        <v>90</v>
      </c>
      <c r="U60" s="5">
        <v>87</v>
      </c>
      <c r="V60" s="5">
        <v>73</v>
      </c>
      <c r="W60" s="43">
        <v>168</v>
      </c>
      <c r="X60" s="50">
        <v>1532</v>
      </c>
      <c r="BB60" s="2">
        <v>22</v>
      </c>
      <c r="BC60" s="2" t="s">
        <v>139</v>
      </c>
      <c r="BD60" s="2" t="s">
        <v>140</v>
      </c>
      <c r="BE60" s="2" t="s">
        <v>34</v>
      </c>
      <c r="BF60" s="2" t="s">
        <v>7</v>
      </c>
      <c r="BG60" s="2" t="s">
        <v>32</v>
      </c>
      <c r="BH60" s="2" t="s">
        <v>30</v>
      </c>
      <c r="BI60" s="2" t="s">
        <v>9</v>
      </c>
      <c r="BJ60" s="2" t="s">
        <v>58</v>
      </c>
      <c r="BK60" s="2" t="s">
        <v>11</v>
      </c>
      <c r="BL60" s="2" t="s">
        <v>27</v>
      </c>
      <c r="BM60" s="2" t="s">
        <v>29</v>
      </c>
      <c r="BN60" s="2" t="s">
        <v>11</v>
      </c>
      <c r="BO60" s="2" t="s">
        <v>11</v>
      </c>
      <c r="BP60" s="2" t="s">
        <v>45</v>
      </c>
      <c r="BQ60" s="2" t="s">
        <v>52</v>
      </c>
      <c r="BR60" s="2" t="s">
        <v>45</v>
      </c>
      <c r="BS60" s="2" t="s">
        <v>59</v>
      </c>
      <c r="BT60" s="2" t="s">
        <v>55</v>
      </c>
      <c r="BU60" s="2" t="s">
        <v>94</v>
      </c>
      <c r="BV60" s="2" t="s">
        <v>76</v>
      </c>
      <c r="BW60" s="2" t="s">
        <v>141</v>
      </c>
      <c r="BX60" s="4">
        <v>1</v>
      </c>
    </row>
    <row r="61" spans="2:76" ht="15.95" customHeight="1" x14ac:dyDescent="0.25">
      <c r="B61" s="23" t="s">
        <v>220</v>
      </c>
      <c r="C61" s="42">
        <v>267</v>
      </c>
      <c r="D61" s="5">
        <v>396</v>
      </c>
      <c r="E61" s="5">
        <v>329</v>
      </c>
      <c r="F61" s="5">
        <v>302</v>
      </c>
      <c r="G61" s="5">
        <v>237</v>
      </c>
      <c r="H61" s="5">
        <v>158</v>
      </c>
      <c r="I61" s="5">
        <v>127</v>
      </c>
      <c r="J61" s="5">
        <v>108</v>
      </c>
      <c r="K61" s="5">
        <v>98</v>
      </c>
      <c r="L61" s="5">
        <v>80</v>
      </c>
      <c r="M61" s="5">
        <v>91</v>
      </c>
      <c r="N61" s="5">
        <v>65</v>
      </c>
      <c r="O61" s="5">
        <v>63</v>
      </c>
      <c r="P61" s="5">
        <v>73</v>
      </c>
      <c r="Q61" s="5">
        <v>76</v>
      </c>
      <c r="R61" s="5">
        <v>87</v>
      </c>
      <c r="S61" s="5">
        <v>158</v>
      </c>
      <c r="T61" s="5">
        <v>257</v>
      </c>
      <c r="U61" s="5">
        <v>159</v>
      </c>
      <c r="V61" s="5">
        <v>109</v>
      </c>
      <c r="W61" s="43">
        <v>363</v>
      </c>
      <c r="X61" s="50">
        <v>3603</v>
      </c>
      <c r="BB61" s="2">
        <v>23</v>
      </c>
      <c r="BC61" s="2" t="s">
        <v>116</v>
      </c>
      <c r="BD61" s="2" t="s">
        <v>103</v>
      </c>
      <c r="BE61" s="2" t="s">
        <v>37</v>
      </c>
      <c r="BF61" s="2" t="s">
        <v>122</v>
      </c>
      <c r="BG61" s="2" t="s">
        <v>49</v>
      </c>
      <c r="BH61" s="2" t="s">
        <v>89</v>
      </c>
      <c r="BI61" s="2" t="s">
        <v>30</v>
      </c>
      <c r="BJ61" s="2" t="s">
        <v>99</v>
      </c>
      <c r="BK61" s="2" t="s">
        <v>42</v>
      </c>
      <c r="BL61" s="2" t="s">
        <v>11</v>
      </c>
      <c r="BM61" s="2" t="s">
        <v>58</v>
      </c>
      <c r="BN61" s="2" t="s">
        <v>57</v>
      </c>
      <c r="BO61" s="2" t="s">
        <v>45</v>
      </c>
      <c r="BP61" s="2" t="s">
        <v>43</v>
      </c>
      <c r="BQ61" s="2" t="s">
        <v>44</v>
      </c>
      <c r="BR61" s="2" t="s">
        <v>68</v>
      </c>
      <c r="BS61" s="2" t="s">
        <v>89</v>
      </c>
      <c r="BT61" s="2" t="s">
        <v>80</v>
      </c>
      <c r="BU61" s="2" t="s">
        <v>89</v>
      </c>
      <c r="BV61" s="2" t="s">
        <v>99</v>
      </c>
      <c r="BW61" s="2" t="s">
        <v>124</v>
      </c>
      <c r="BX61" s="4">
        <v>1</v>
      </c>
    </row>
    <row r="62" spans="2:76" ht="15.95" customHeight="1" x14ac:dyDescent="0.25">
      <c r="B62" s="23" t="s">
        <v>221</v>
      </c>
      <c r="C62" s="42">
        <v>71</v>
      </c>
      <c r="D62" s="5">
        <v>172</v>
      </c>
      <c r="E62" s="5">
        <v>111</v>
      </c>
      <c r="F62" s="5">
        <v>101</v>
      </c>
      <c r="G62" s="5">
        <v>94</v>
      </c>
      <c r="H62" s="5">
        <v>76</v>
      </c>
      <c r="I62" s="5">
        <v>73</v>
      </c>
      <c r="J62" s="5">
        <v>53</v>
      </c>
      <c r="K62" s="5">
        <v>58</v>
      </c>
      <c r="L62" s="5">
        <v>41</v>
      </c>
      <c r="M62" s="5">
        <v>43</v>
      </c>
      <c r="N62" s="5">
        <v>36</v>
      </c>
      <c r="O62" s="5">
        <v>44</v>
      </c>
      <c r="P62" s="5">
        <v>34</v>
      </c>
      <c r="Q62" s="5">
        <v>33</v>
      </c>
      <c r="R62" s="5">
        <v>37</v>
      </c>
      <c r="S62" s="5">
        <v>59</v>
      </c>
      <c r="T62" s="5">
        <v>92</v>
      </c>
      <c r="U62" s="5">
        <v>102</v>
      </c>
      <c r="V62" s="5">
        <v>85</v>
      </c>
      <c r="W62" s="43">
        <v>229</v>
      </c>
      <c r="X62" s="50">
        <v>1644</v>
      </c>
      <c r="BB62" s="2">
        <v>24</v>
      </c>
      <c r="BC62" s="2" t="s">
        <v>93</v>
      </c>
      <c r="BD62" s="2" t="s">
        <v>95</v>
      </c>
      <c r="BE62" s="2" t="s">
        <v>112</v>
      </c>
      <c r="BF62" s="2" t="s">
        <v>61</v>
      </c>
      <c r="BG62" s="2" t="s">
        <v>94</v>
      </c>
      <c r="BH62" s="2" t="s">
        <v>32</v>
      </c>
      <c r="BI62" s="2" t="s">
        <v>89</v>
      </c>
      <c r="BJ62" s="2" t="s">
        <v>9</v>
      </c>
      <c r="BK62" s="2" t="s">
        <v>30</v>
      </c>
      <c r="BL62" s="2" t="s">
        <v>58</v>
      </c>
      <c r="BM62" s="2" t="s">
        <v>10</v>
      </c>
      <c r="BN62" s="2" t="s">
        <v>11</v>
      </c>
      <c r="BO62" s="2" t="s">
        <v>42</v>
      </c>
      <c r="BP62" s="2" t="s">
        <v>44</v>
      </c>
      <c r="BQ62" s="2" t="s">
        <v>43</v>
      </c>
      <c r="BR62" s="2" t="s">
        <v>27</v>
      </c>
      <c r="BS62" s="2" t="s">
        <v>59</v>
      </c>
      <c r="BT62" s="2" t="s">
        <v>74</v>
      </c>
      <c r="BU62" s="2" t="s">
        <v>24</v>
      </c>
      <c r="BV62" s="2" t="s">
        <v>90</v>
      </c>
      <c r="BW62" s="2" t="s">
        <v>86</v>
      </c>
      <c r="BX62" s="4">
        <v>1</v>
      </c>
    </row>
    <row r="63" spans="2:76" ht="15.95" customHeight="1" x14ac:dyDescent="0.25">
      <c r="B63" s="23" t="s">
        <v>222</v>
      </c>
      <c r="C63" s="42">
        <v>165</v>
      </c>
      <c r="D63" s="5">
        <v>214</v>
      </c>
      <c r="E63" s="5">
        <v>233</v>
      </c>
      <c r="F63" s="5">
        <v>152</v>
      </c>
      <c r="G63" s="5">
        <v>136</v>
      </c>
      <c r="H63" s="5">
        <v>105</v>
      </c>
      <c r="I63" s="5">
        <v>101</v>
      </c>
      <c r="J63" s="5">
        <v>89</v>
      </c>
      <c r="K63" s="5">
        <v>85</v>
      </c>
      <c r="L63" s="5">
        <v>65</v>
      </c>
      <c r="M63" s="5">
        <v>68</v>
      </c>
      <c r="N63" s="5">
        <v>53</v>
      </c>
      <c r="O63" s="5">
        <v>57</v>
      </c>
      <c r="P63" s="5">
        <v>55</v>
      </c>
      <c r="Q63" s="5">
        <v>51</v>
      </c>
      <c r="R63" s="5">
        <v>41</v>
      </c>
      <c r="S63" s="5">
        <v>83</v>
      </c>
      <c r="T63" s="5">
        <v>136</v>
      </c>
      <c r="U63" s="5">
        <v>122</v>
      </c>
      <c r="V63" s="5">
        <v>118</v>
      </c>
      <c r="W63" s="43">
        <v>295</v>
      </c>
      <c r="X63" s="50">
        <v>2424</v>
      </c>
      <c r="BB63" s="2">
        <v>25</v>
      </c>
      <c r="BC63" s="2" t="s">
        <v>112</v>
      </c>
      <c r="BD63" s="2" t="s">
        <v>106</v>
      </c>
      <c r="BE63" s="2" t="s">
        <v>70</v>
      </c>
      <c r="BF63" s="2" t="s">
        <v>101</v>
      </c>
      <c r="BG63" s="2" t="s">
        <v>74</v>
      </c>
      <c r="BH63" s="2" t="s">
        <v>93</v>
      </c>
      <c r="BI63" s="2" t="s">
        <v>40</v>
      </c>
      <c r="BJ63" s="2" t="s">
        <v>46</v>
      </c>
      <c r="BK63" s="2" t="s">
        <v>30</v>
      </c>
      <c r="BL63" s="2" t="s">
        <v>42</v>
      </c>
      <c r="BM63" s="2" t="s">
        <v>79</v>
      </c>
      <c r="BN63" s="2" t="s">
        <v>11</v>
      </c>
      <c r="BO63" s="2" t="s">
        <v>68</v>
      </c>
      <c r="BP63" s="2" t="s">
        <v>27</v>
      </c>
      <c r="BQ63" s="2" t="s">
        <v>44</v>
      </c>
      <c r="BR63" s="2" t="s">
        <v>45</v>
      </c>
      <c r="BS63" s="2" t="s">
        <v>56</v>
      </c>
      <c r="BT63" s="2" t="s">
        <v>74</v>
      </c>
      <c r="BU63" s="2" t="s">
        <v>91</v>
      </c>
      <c r="BV63" s="2" t="s">
        <v>96</v>
      </c>
      <c r="BW63" s="2" t="s">
        <v>142</v>
      </c>
      <c r="BX63" s="4">
        <v>1</v>
      </c>
    </row>
    <row r="64" spans="2:76" ht="15.95" customHeight="1" x14ac:dyDescent="0.25">
      <c r="B64" s="23" t="s">
        <v>223</v>
      </c>
      <c r="C64" s="42">
        <v>172</v>
      </c>
      <c r="D64" s="5">
        <v>253</v>
      </c>
      <c r="E64" s="5">
        <v>168</v>
      </c>
      <c r="F64" s="5">
        <v>145</v>
      </c>
      <c r="G64" s="5">
        <v>128</v>
      </c>
      <c r="H64" s="5">
        <v>108</v>
      </c>
      <c r="I64" s="5">
        <v>84</v>
      </c>
      <c r="J64" s="5">
        <v>65</v>
      </c>
      <c r="K64" s="5">
        <v>62</v>
      </c>
      <c r="L64" s="5">
        <v>47</v>
      </c>
      <c r="M64" s="5">
        <v>55</v>
      </c>
      <c r="N64" s="5">
        <v>50</v>
      </c>
      <c r="O64" s="5">
        <v>36</v>
      </c>
      <c r="P64" s="5">
        <v>41</v>
      </c>
      <c r="Q64" s="5">
        <v>63</v>
      </c>
      <c r="R64" s="5">
        <v>63</v>
      </c>
      <c r="S64" s="5">
        <v>142</v>
      </c>
      <c r="T64" s="5">
        <v>294</v>
      </c>
      <c r="U64" s="5">
        <v>206</v>
      </c>
      <c r="V64" s="5">
        <v>102</v>
      </c>
      <c r="W64" s="43">
        <v>353</v>
      </c>
      <c r="X64" s="50">
        <v>2637</v>
      </c>
      <c r="BB64" s="2">
        <v>26</v>
      </c>
      <c r="BC64" s="2" t="s">
        <v>78</v>
      </c>
      <c r="BD64" s="2" t="s">
        <v>70</v>
      </c>
      <c r="BE64" s="2" t="s">
        <v>7</v>
      </c>
      <c r="BF64" s="2" t="s">
        <v>110</v>
      </c>
      <c r="BG64" s="2" t="s">
        <v>96</v>
      </c>
      <c r="BH64" s="2" t="s">
        <v>8</v>
      </c>
      <c r="BI64" s="2" t="s">
        <v>9</v>
      </c>
      <c r="BJ64" s="2" t="s">
        <v>58</v>
      </c>
      <c r="BK64" s="2" t="s">
        <v>68</v>
      </c>
      <c r="BL64" s="2" t="s">
        <v>57</v>
      </c>
      <c r="BM64" s="2" t="s">
        <v>44</v>
      </c>
      <c r="BN64" s="2" t="s">
        <v>12</v>
      </c>
      <c r="BO64" s="2" t="s">
        <v>14</v>
      </c>
      <c r="BP64" s="2" t="s">
        <v>13</v>
      </c>
      <c r="BQ64" s="2" t="s">
        <v>68</v>
      </c>
      <c r="BR64" s="2" t="s">
        <v>68</v>
      </c>
      <c r="BS64" s="2" t="s">
        <v>31</v>
      </c>
      <c r="BT64" s="2" t="s">
        <v>21</v>
      </c>
      <c r="BU64" s="2" t="s">
        <v>34</v>
      </c>
      <c r="BV64" s="2" t="s">
        <v>72</v>
      </c>
      <c r="BW64" s="2" t="s">
        <v>67</v>
      </c>
      <c r="BX64" s="4">
        <v>1</v>
      </c>
    </row>
    <row r="65" spans="2:76" ht="15.95" customHeight="1" x14ac:dyDescent="0.25">
      <c r="B65" s="23" t="s">
        <v>224</v>
      </c>
      <c r="C65" s="42">
        <v>62</v>
      </c>
      <c r="D65" s="5">
        <v>211</v>
      </c>
      <c r="E65" s="5">
        <v>161</v>
      </c>
      <c r="F65" s="5">
        <v>108</v>
      </c>
      <c r="G65" s="5">
        <v>101</v>
      </c>
      <c r="H65" s="5">
        <v>81</v>
      </c>
      <c r="I65" s="5">
        <v>89</v>
      </c>
      <c r="J65" s="5">
        <v>71</v>
      </c>
      <c r="K65" s="5">
        <v>62</v>
      </c>
      <c r="L65" s="5">
        <v>52</v>
      </c>
      <c r="M65" s="5">
        <v>45</v>
      </c>
      <c r="N65" s="5">
        <v>46</v>
      </c>
      <c r="O65" s="5">
        <v>37</v>
      </c>
      <c r="P65" s="5">
        <v>43</v>
      </c>
      <c r="Q65" s="5">
        <v>51</v>
      </c>
      <c r="R65" s="5">
        <v>48</v>
      </c>
      <c r="S65" s="5">
        <v>99</v>
      </c>
      <c r="T65" s="5">
        <v>208</v>
      </c>
      <c r="U65" s="5">
        <v>182</v>
      </c>
      <c r="V65" s="5">
        <v>126</v>
      </c>
      <c r="W65" s="43">
        <v>347</v>
      </c>
      <c r="X65" s="50">
        <v>2230</v>
      </c>
      <c r="BB65" s="2">
        <v>27</v>
      </c>
      <c r="BC65" s="2" t="s">
        <v>79</v>
      </c>
      <c r="BD65" s="2" t="s">
        <v>54</v>
      </c>
      <c r="BE65" s="2" t="s">
        <v>65</v>
      </c>
      <c r="BF65" s="2" t="s">
        <v>76</v>
      </c>
      <c r="BG65" s="2" t="s">
        <v>50</v>
      </c>
      <c r="BH65" s="2" t="s">
        <v>59</v>
      </c>
      <c r="BI65" s="2" t="s">
        <v>26</v>
      </c>
      <c r="BJ65" s="2" t="s">
        <v>9</v>
      </c>
      <c r="BK65" s="2" t="s">
        <v>79</v>
      </c>
      <c r="BL65" s="2" t="s">
        <v>27</v>
      </c>
      <c r="BM65" s="2" t="s">
        <v>43</v>
      </c>
      <c r="BN65" s="2" t="s">
        <v>44</v>
      </c>
      <c r="BO65" s="2" t="s">
        <v>45</v>
      </c>
      <c r="BP65" s="2" t="s">
        <v>12</v>
      </c>
      <c r="BQ65" s="2" t="s">
        <v>27</v>
      </c>
      <c r="BR65" s="2" t="s">
        <v>11</v>
      </c>
      <c r="BS65" s="2" t="s">
        <v>89</v>
      </c>
      <c r="BT65" s="2" t="s">
        <v>111</v>
      </c>
      <c r="BU65" s="2" t="s">
        <v>143</v>
      </c>
      <c r="BV65" s="2" t="s">
        <v>94</v>
      </c>
      <c r="BW65" s="2" t="s">
        <v>132</v>
      </c>
      <c r="BX65" s="4">
        <v>1</v>
      </c>
    </row>
    <row r="66" spans="2:76" ht="15.95" customHeight="1" x14ac:dyDescent="0.25">
      <c r="B66" s="23" t="s">
        <v>225</v>
      </c>
      <c r="C66" s="42">
        <v>366</v>
      </c>
      <c r="D66" s="5">
        <v>194</v>
      </c>
      <c r="E66" s="5">
        <v>187</v>
      </c>
      <c r="F66" s="5">
        <v>149</v>
      </c>
      <c r="G66" s="5">
        <v>108</v>
      </c>
      <c r="H66" s="5">
        <v>87</v>
      </c>
      <c r="I66" s="5">
        <v>57</v>
      </c>
      <c r="J66" s="5">
        <v>48</v>
      </c>
      <c r="K66" s="5">
        <v>49</v>
      </c>
      <c r="L66" s="5">
        <v>46</v>
      </c>
      <c r="M66" s="5">
        <v>40</v>
      </c>
      <c r="N66" s="5">
        <v>37</v>
      </c>
      <c r="O66" s="5">
        <v>42</v>
      </c>
      <c r="P66" s="5">
        <v>28</v>
      </c>
      <c r="Q66" s="5">
        <v>33</v>
      </c>
      <c r="R66" s="5">
        <v>34</v>
      </c>
      <c r="S66" s="5">
        <v>51</v>
      </c>
      <c r="T66" s="5">
        <v>177</v>
      </c>
      <c r="U66" s="5">
        <v>281</v>
      </c>
      <c r="V66" s="5">
        <v>119</v>
      </c>
      <c r="W66" s="43">
        <v>227</v>
      </c>
      <c r="X66" s="50">
        <v>2360</v>
      </c>
      <c r="BB66" s="2">
        <v>28</v>
      </c>
      <c r="BC66" s="2" t="s">
        <v>144</v>
      </c>
      <c r="BD66" s="2" t="s">
        <v>143</v>
      </c>
      <c r="BE66" s="2" t="s">
        <v>82</v>
      </c>
      <c r="BF66" s="2" t="s">
        <v>101</v>
      </c>
      <c r="BG66" s="2" t="s">
        <v>32</v>
      </c>
      <c r="BH66" s="2" t="s">
        <v>46</v>
      </c>
      <c r="BI66" s="2" t="s">
        <v>68</v>
      </c>
      <c r="BJ66" s="2" t="s">
        <v>43</v>
      </c>
      <c r="BK66" s="2" t="s">
        <v>44</v>
      </c>
      <c r="BL66" s="2" t="s">
        <v>12</v>
      </c>
      <c r="BM66" s="2" t="s">
        <v>45</v>
      </c>
      <c r="BN66" s="2" t="s">
        <v>13</v>
      </c>
      <c r="BO66" s="2" t="s">
        <v>57</v>
      </c>
      <c r="BP66" s="2" t="s">
        <v>29</v>
      </c>
      <c r="BQ66" s="2" t="s">
        <v>14</v>
      </c>
      <c r="BR66" s="2" t="s">
        <v>14</v>
      </c>
      <c r="BS66" s="2" t="s">
        <v>11</v>
      </c>
      <c r="BT66" s="2" t="s">
        <v>38</v>
      </c>
      <c r="BU66" s="2" t="s">
        <v>145</v>
      </c>
      <c r="BV66" s="2" t="s">
        <v>91</v>
      </c>
      <c r="BW66" s="2" t="s">
        <v>70</v>
      </c>
      <c r="BX66" s="4">
        <v>1</v>
      </c>
    </row>
    <row r="67" spans="2:76" ht="15.95" customHeight="1" x14ac:dyDescent="0.25">
      <c r="B67" s="23" t="s">
        <v>226</v>
      </c>
      <c r="C67" s="42">
        <v>393</v>
      </c>
      <c r="D67" s="5">
        <v>147</v>
      </c>
      <c r="E67" s="5">
        <v>107</v>
      </c>
      <c r="F67" s="5">
        <v>71</v>
      </c>
      <c r="G67" s="5">
        <v>59</v>
      </c>
      <c r="H67" s="5">
        <v>48</v>
      </c>
      <c r="I67" s="5">
        <v>38</v>
      </c>
      <c r="J67" s="5">
        <v>37</v>
      </c>
      <c r="K67" s="5">
        <v>21</v>
      </c>
      <c r="L67" s="5">
        <v>31</v>
      </c>
      <c r="M67" s="5">
        <v>28</v>
      </c>
      <c r="N67" s="5">
        <v>45</v>
      </c>
      <c r="O67" s="5">
        <v>22</v>
      </c>
      <c r="P67" s="5">
        <v>29</v>
      </c>
      <c r="Q67" s="5">
        <v>35</v>
      </c>
      <c r="R67" s="5">
        <v>37</v>
      </c>
      <c r="S67" s="5">
        <v>37</v>
      </c>
      <c r="T67" s="5">
        <v>100</v>
      </c>
      <c r="U67" s="5">
        <v>81</v>
      </c>
      <c r="V67" s="5">
        <v>40</v>
      </c>
      <c r="W67" s="43">
        <v>91</v>
      </c>
      <c r="X67" s="50">
        <v>1497</v>
      </c>
      <c r="BB67" s="2">
        <v>29</v>
      </c>
      <c r="BC67" s="2" t="s">
        <v>146</v>
      </c>
      <c r="BD67" s="2" t="s">
        <v>75</v>
      </c>
      <c r="BE67" s="2" t="s">
        <v>80</v>
      </c>
      <c r="BF67" s="2" t="s">
        <v>25</v>
      </c>
      <c r="BG67" s="2" t="s">
        <v>72</v>
      </c>
      <c r="BH67" s="2" t="s">
        <v>9</v>
      </c>
      <c r="BI67" s="2" t="s">
        <v>58</v>
      </c>
      <c r="BJ67" s="2" t="s">
        <v>58</v>
      </c>
      <c r="BK67" s="2" t="s">
        <v>14</v>
      </c>
      <c r="BL67" s="2" t="s">
        <v>44</v>
      </c>
      <c r="BM67" s="2" t="s">
        <v>12</v>
      </c>
      <c r="BN67" s="2" t="s">
        <v>99</v>
      </c>
      <c r="BO67" s="2" t="s">
        <v>64</v>
      </c>
      <c r="BP67" s="2" t="s">
        <v>12</v>
      </c>
      <c r="BQ67" s="2" t="s">
        <v>27</v>
      </c>
      <c r="BR67" s="2" t="s">
        <v>58</v>
      </c>
      <c r="BS67" s="2" t="s">
        <v>58</v>
      </c>
      <c r="BT67" s="2" t="s">
        <v>35</v>
      </c>
      <c r="BU67" s="2" t="s">
        <v>31</v>
      </c>
      <c r="BV67" s="2" t="s">
        <v>42</v>
      </c>
      <c r="BW67" s="2" t="s">
        <v>61</v>
      </c>
      <c r="BX67" s="4">
        <v>1</v>
      </c>
    </row>
    <row r="68" spans="2:76" ht="15.95" customHeight="1" x14ac:dyDescent="0.25">
      <c r="B68" s="23" t="s">
        <v>227</v>
      </c>
      <c r="C68" s="42">
        <v>134</v>
      </c>
      <c r="D68" s="5">
        <v>77</v>
      </c>
      <c r="E68" s="5">
        <v>100</v>
      </c>
      <c r="F68" s="5">
        <v>70</v>
      </c>
      <c r="G68" s="5">
        <v>52</v>
      </c>
      <c r="H68" s="5">
        <v>38</v>
      </c>
      <c r="I68" s="5">
        <v>38</v>
      </c>
      <c r="J68" s="5">
        <v>20</v>
      </c>
      <c r="K68" s="5">
        <v>32</v>
      </c>
      <c r="L68" s="5">
        <v>32</v>
      </c>
      <c r="M68" s="5">
        <v>25</v>
      </c>
      <c r="N68" s="5">
        <v>20</v>
      </c>
      <c r="O68" s="5">
        <v>22</v>
      </c>
      <c r="P68" s="5">
        <v>17</v>
      </c>
      <c r="Q68" s="5">
        <v>22</v>
      </c>
      <c r="R68" s="5">
        <v>40</v>
      </c>
      <c r="S68" s="5">
        <v>37</v>
      </c>
      <c r="T68" s="5">
        <v>27</v>
      </c>
      <c r="U68" s="5">
        <v>38</v>
      </c>
      <c r="V68" s="5">
        <v>17</v>
      </c>
      <c r="W68" s="43">
        <v>55</v>
      </c>
      <c r="X68" s="50">
        <v>913</v>
      </c>
      <c r="BB68" s="2">
        <v>30</v>
      </c>
      <c r="BC68" s="2" t="s">
        <v>147</v>
      </c>
      <c r="BD68" s="2" t="s">
        <v>122</v>
      </c>
      <c r="BE68" s="2" t="s">
        <v>141</v>
      </c>
      <c r="BF68" s="2" t="s">
        <v>71</v>
      </c>
      <c r="BG68" s="2" t="s">
        <v>94</v>
      </c>
      <c r="BH68" s="2" t="s">
        <v>40</v>
      </c>
      <c r="BI68" s="2" t="s">
        <v>40</v>
      </c>
      <c r="BJ68" s="2" t="s">
        <v>11</v>
      </c>
      <c r="BK68" s="2" t="s">
        <v>30</v>
      </c>
      <c r="BL68" s="2" t="s">
        <v>30</v>
      </c>
      <c r="BM68" s="2" t="s">
        <v>42</v>
      </c>
      <c r="BN68" s="2" t="s">
        <v>11</v>
      </c>
      <c r="BO68" s="2" t="s">
        <v>68</v>
      </c>
      <c r="BP68" s="2" t="s">
        <v>12</v>
      </c>
      <c r="BQ68" s="2" t="s">
        <v>68</v>
      </c>
      <c r="BR68" s="2" t="s">
        <v>89</v>
      </c>
      <c r="BS68" s="2" t="s">
        <v>8</v>
      </c>
      <c r="BT68" s="2" t="s">
        <v>99</v>
      </c>
      <c r="BU68" s="2" t="s">
        <v>40</v>
      </c>
      <c r="BV68" s="2" t="s">
        <v>12</v>
      </c>
      <c r="BW68" s="2" t="s">
        <v>133</v>
      </c>
      <c r="BX68" s="4">
        <v>1</v>
      </c>
    </row>
    <row r="69" spans="2:76" ht="15.95" customHeight="1" x14ac:dyDescent="0.25">
      <c r="B69" s="23" t="s">
        <v>228</v>
      </c>
      <c r="C69" s="42">
        <v>161</v>
      </c>
      <c r="D69" s="5">
        <v>109</v>
      </c>
      <c r="E69" s="5">
        <v>77</v>
      </c>
      <c r="F69" s="5">
        <v>91</v>
      </c>
      <c r="G69" s="5">
        <v>70</v>
      </c>
      <c r="H69" s="5">
        <v>55</v>
      </c>
      <c r="I69" s="5">
        <v>58</v>
      </c>
      <c r="J69" s="5">
        <v>36</v>
      </c>
      <c r="K69" s="5">
        <v>26</v>
      </c>
      <c r="L69" s="5">
        <v>31</v>
      </c>
      <c r="M69" s="5">
        <v>28</v>
      </c>
      <c r="N69" s="5">
        <v>25</v>
      </c>
      <c r="O69" s="5">
        <v>32</v>
      </c>
      <c r="P69" s="5">
        <v>23</v>
      </c>
      <c r="Q69" s="5">
        <v>30</v>
      </c>
      <c r="R69" s="5">
        <v>34</v>
      </c>
      <c r="S69" s="5">
        <v>48</v>
      </c>
      <c r="T69" s="5">
        <v>60</v>
      </c>
      <c r="U69" s="5">
        <v>63</v>
      </c>
      <c r="V69" s="5">
        <v>45</v>
      </c>
      <c r="W69" s="43">
        <v>106</v>
      </c>
      <c r="X69" s="50">
        <v>1208</v>
      </c>
      <c r="BB69" s="2">
        <v>31</v>
      </c>
      <c r="BC69" s="2" t="s">
        <v>114</v>
      </c>
      <c r="BD69" s="2" t="s">
        <v>108</v>
      </c>
      <c r="BE69" s="2" t="s">
        <v>7</v>
      </c>
      <c r="BF69" s="2" t="s">
        <v>38</v>
      </c>
      <c r="BG69" s="2" t="s">
        <v>84</v>
      </c>
      <c r="BH69" s="2" t="s">
        <v>32</v>
      </c>
      <c r="BI69" s="2" t="s">
        <v>76</v>
      </c>
      <c r="BJ69" s="2" t="s">
        <v>99</v>
      </c>
      <c r="BK69" s="2" t="s">
        <v>11</v>
      </c>
      <c r="BL69" s="2" t="s">
        <v>10</v>
      </c>
      <c r="BM69" s="2" t="s">
        <v>27</v>
      </c>
      <c r="BN69" s="2" t="s">
        <v>44</v>
      </c>
      <c r="BO69" s="2" t="s">
        <v>10</v>
      </c>
      <c r="BP69" s="2" t="s">
        <v>12</v>
      </c>
      <c r="BQ69" s="2" t="s">
        <v>58</v>
      </c>
      <c r="BR69" s="2" t="s">
        <v>79</v>
      </c>
      <c r="BS69" s="2" t="s">
        <v>26</v>
      </c>
      <c r="BT69" s="2" t="s">
        <v>91</v>
      </c>
      <c r="BU69" s="2" t="s">
        <v>90</v>
      </c>
      <c r="BV69" s="2" t="s">
        <v>46</v>
      </c>
      <c r="BW69" s="2" t="s">
        <v>106</v>
      </c>
      <c r="BX69" s="4">
        <v>1</v>
      </c>
    </row>
    <row r="70" spans="2:76" ht="15.95" customHeight="1" x14ac:dyDescent="0.25">
      <c r="B70" s="23" t="s">
        <v>229</v>
      </c>
      <c r="C70" s="42">
        <v>194</v>
      </c>
      <c r="D70" s="5">
        <v>176</v>
      </c>
      <c r="E70" s="5">
        <v>156</v>
      </c>
      <c r="F70" s="5">
        <v>121</v>
      </c>
      <c r="G70" s="5">
        <v>100</v>
      </c>
      <c r="H70" s="5">
        <v>64</v>
      </c>
      <c r="I70" s="5">
        <v>52</v>
      </c>
      <c r="J70" s="5">
        <v>41</v>
      </c>
      <c r="K70" s="5">
        <v>29</v>
      </c>
      <c r="L70" s="5">
        <v>21</v>
      </c>
      <c r="M70" s="5">
        <v>26</v>
      </c>
      <c r="N70" s="5">
        <v>26</v>
      </c>
      <c r="O70" s="5">
        <v>33</v>
      </c>
      <c r="P70" s="5">
        <v>22</v>
      </c>
      <c r="Q70" s="5">
        <v>68</v>
      </c>
      <c r="R70" s="5">
        <v>96</v>
      </c>
      <c r="S70" s="5">
        <v>129</v>
      </c>
      <c r="T70" s="5">
        <v>231</v>
      </c>
      <c r="U70" s="5">
        <v>164</v>
      </c>
      <c r="V70" s="5">
        <v>78</v>
      </c>
      <c r="W70" s="43">
        <v>113</v>
      </c>
      <c r="X70" s="50">
        <v>1940</v>
      </c>
      <c r="BB70" s="2">
        <v>32</v>
      </c>
      <c r="BC70" s="2" t="s">
        <v>148</v>
      </c>
      <c r="BD70" s="2" t="s">
        <v>37</v>
      </c>
      <c r="BE70" s="2" t="s">
        <v>83</v>
      </c>
      <c r="BF70" s="2" t="s">
        <v>24</v>
      </c>
      <c r="BG70" s="2" t="s">
        <v>90</v>
      </c>
      <c r="BH70" s="2" t="s">
        <v>41</v>
      </c>
      <c r="BI70" s="2" t="s">
        <v>42</v>
      </c>
      <c r="BJ70" s="2" t="s">
        <v>44</v>
      </c>
      <c r="BK70" s="2" t="s">
        <v>64</v>
      </c>
      <c r="BL70" s="2" t="s">
        <v>15</v>
      </c>
      <c r="BM70" s="2" t="s">
        <v>28</v>
      </c>
      <c r="BN70" s="2" t="s">
        <v>28</v>
      </c>
      <c r="BO70" s="2" t="s">
        <v>45</v>
      </c>
      <c r="BP70" s="2" t="s">
        <v>15</v>
      </c>
      <c r="BQ70" s="2" t="s">
        <v>30</v>
      </c>
      <c r="BR70" s="2" t="s">
        <v>96</v>
      </c>
      <c r="BS70" s="2" t="s">
        <v>49</v>
      </c>
      <c r="BT70" s="2" t="s">
        <v>142</v>
      </c>
      <c r="BU70" s="2" t="s">
        <v>98</v>
      </c>
      <c r="BV70" s="2" t="s">
        <v>26</v>
      </c>
      <c r="BW70" s="2" t="s">
        <v>84</v>
      </c>
      <c r="BX70" s="4">
        <v>1</v>
      </c>
    </row>
    <row r="71" spans="2:76" ht="15.95" customHeight="1" x14ac:dyDescent="0.25">
      <c r="B71" s="23" t="s">
        <v>230</v>
      </c>
      <c r="C71" s="42">
        <v>159</v>
      </c>
      <c r="D71" s="5">
        <v>277</v>
      </c>
      <c r="E71" s="5">
        <v>177</v>
      </c>
      <c r="F71" s="5">
        <v>134</v>
      </c>
      <c r="G71" s="5">
        <v>97</v>
      </c>
      <c r="H71" s="5">
        <v>106</v>
      </c>
      <c r="I71" s="5">
        <v>97</v>
      </c>
      <c r="J71" s="5">
        <v>80</v>
      </c>
      <c r="K71" s="5">
        <v>67</v>
      </c>
      <c r="L71" s="5">
        <v>49</v>
      </c>
      <c r="M71" s="5">
        <v>39</v>
      </c>
      <c r="N71" s="5">
        <v>59</v>
      </c>
      <c r="O71" s="5">
        <v>38</v>
      </c>
      <c r="P71" s="5">
        <v>43</v>
      </c>
      <c r="Q71" s="5">
        <v>44</v>
      </c>
      <c r="R71" s="5">
        <v>55</v>
      </c>
      <c r="S71" s="5">
        <v>65</v>
      </c>
      <c r="T71" s="5">
        <v>127</v>
      </c>
      <c r="U71" s="5">
        <v>136</v>
      </c>
      <c r="V71" s="5">
        <v>85</v>
      </c>
      <c r="W71" s="43">
        <v>178</v>
      </c>
      <c r="X71" s="50">
        <v>2112</v>
      </c>
      <c r="BB71" s="2">
        <v>33</v>
      </c>
      <c r="BC71" s="2" t="s">
        <v>38</v>
      </c>
      <c r="BD71" s="2" t="s">
        <v>149</v>
      </c>
      <c r="BE71" s="2" t="s">
        <v>122</v>
      </c>
      <c r="BF71" s="2" t="s">
        <v>101</v>
      </c>
      <c r="BG71" s="2" t="s">
        <v>32</v>
      </c>
      <c r="BH71" s="2" t="s">
        <v>91</v>
      </c>
      <c r="BI71" s="2" t="s">
        <v>32</v>
      </c>
      <c r="BJ71" s="2" t="s">
        <v>51</v>
      </c>
      <c r="BK71" s="2" t="s">
        <v>9</v>
      </c>
      <c r="BL71" s="2" t="s">
        <v>27</v>
      </c>
      <c r="BM71" s="2" t="s">
        <v>57</v>
      </c>
      <c r="BN71" s="2" t="s">
        <v>79</v>
      </c>
      <c r="BO71" s="2" t="s">
        <v>57</v>
      </c>
      <c r="BP71" s="2" t="s">
        <v>43</v>
      </c>
      <c r="BQ71" s="2" t="s">
        <v>44</v>
      </c>
      <c r="BR71" s="2" t="s">
        <v>10</v>
      </c>
      <c r="BS71" s="2" t="s">
        <v>63</v>
      </c>
      <c r="BT71" s="2" t="s">
        <v>133</v>
      </c>
      <c r="BU71" s="2" t="s">
        <v>7</v>
      </c>
      <c r="BV71" s="2" t="s">
        <v>26</v>
      </c>
      <c r="BW71" s="2" t="s">
        <v>122</v>
      </c>
      <c r="BX71" s="4">
        <v>1</v>
      </c>
    </row>
    <row r="72" spans="2:76" ht="15.95" customHeight="1" x14ac:dyDescent="0.25">
      <c r="B72" s="52" t="s">
        <v>231</v>
      </c>
      <c r="C72" s="44">
        <v>104</v>
      </c>
      <c r="D72" s="45">
        <v>96</v>
      </c>
      <c r="E72" s="45">
        <v>72</v>
      </c>
      <c r="F72" s="45">
        <v>64</v>
      </c>
      <c r="G72" s="45">
        <v>43</v>
      </c>
      <c r="H72" s="45">
        <v>50</v>
      </c>
      <c r="I72" s="45">
        <v>40</v>
      </c>
      <c r="J72" s="45">
        <v>34</v>
      </c>
      <c r="K72" s="45">
        <v>32</v>
      </c>
      <c r="L72" s="45">
        <v>14</v>
      </c>
      <c r="M72" s="45">
        <v>22</v>
      </c>
      <c r="N72" s="45">
        <v>19</v>
      </c>
      <c r="O72" s="45">
        <v>8</v>
      </c>
      <c r="P72" s="45">
        <v>12</v>
      </c>
      <c r="Q72" s="45">
        <v>13</v>
      </c>
      <c r="R72" s="45">
        <v>13</v>
      </c>
      <c r="S72" s="45">
        <v>11</v>
      </c>
      <c r="T72" s="45">
        <v>31</v>
      </c>
      <c r="U72" s="45">
        <v>31</v>
      </c>
      <c r="V72" s="45">
        <v>17</v>
      </c>
      <c r="W72" s="46">
        <v>46</v>
      </c>
      <c r="X72" s="51">
        <v>772</v>
      </c>
      <c r="BB72" s="2">
        <v>34</v>
      </c>
      <c r="BC72" s="2" t="s">
        <v>104</v>
      </c>
      <c r="BD72" s="2" t="s">
        <v>123</v>
      </c>
      <c r="BE72" s="2" t="s">
        <v>111</v>
      </c>
      <c r="BF72" s="2" t="s">
        <v>47</v>
      </c>
      <c r="BG72" s="2" t="s">
        <v>74</v>
      </c>
      <c r="BH72" s="2" t="s">
        <v>78</v>
      </c>
      <c r="BI72" s="2" t="s">
        <v>90</v>
      </c>
      <c r="BJ72" s="2" t="s">
        <v>89</v>
      </c>
      <c r="BK72" s="2" t="s">
        <v>8</v>
      </c>
      <c r="BL72" s="2" t="s">
        <v>57</v>
      </c>
      <c r="BM72" s="2" t="s">
        <v>79</v>
      </c>
      <c r="BN72" s="2" t="s">
        <v>58</v>
      </c>
      <c r="BO72" s="2" t="s">
        <v>52</v>
      </c>
      <c r="BP72" s="2" t="s">
        <v>13</v>
      </c>
      <c r="BQ72" s="2" t="s">
        <v>45</v>
      </c>
      <c r="BR72" s="2" t="s">
        <v>45</v>
      </c>
      <c r="BS72" s="2" t="s">
        <v>14</v>
      </c>
      <c r="BT72" s="2" t="s">
        <v>26</v>
      </c>
      <c r="BU72" s="2" t="s">
        <v>26</v>
      </c>
      <c r="BV72" s="2" t="s">
        <v>11</v>
      </c>
      <c r="BW72" s="2" t="s">
        <v>133</v>
      </c>
      <c r="BX72" s="4">
        <v>1</v>
      </c>
    </row>
    <row r="73" spans="2:76" ht="15.95" customHeight="1" x14ac:dyDescent="0.25">
      <c r="B73" s="53" t="s">
        <v>232</v>
      </c>
      <c r="C73" s="54">
        <v>12701</v>
      </c>
      <c r="D73" s="55">
        <v>25457</v>
      </c>
      <c r="E73" s="55">
        <v>12816</v>
      </c>
      <c r="F73" s="55">
        <v>7637</v>
      </c>
      <c r="G73" s="55">
        <v>6179</v>
      </c>
      <c r="H73" s="55">
        <v>5091</v>
      </c>
      <c r="I73" s="55">
        <v>4383</v>
      </c>
      <c r="J73" s="55">
        <v>3542</v>
      </c>
      <c r="K73" s="55">
        <v>3203</v>
      </c>
      <c r="L73" s="55">
        <v>2661</v>
      </c>
      <c r="M73" s="55">
        <v>2459</v>
      </c>
      <c r="N73" s="55">
        <v>2314</v>
      </c>
      <c r="O73" s="55">
        <v>2124</v>
      </c>
      <c r="P73" s="55">
        <v>2056</v>
      </c>
      <c r="Q73" s="55">
        <v>2197</v>
      </c>
      <c r="R73" s="55">
        <v>2516</v>
      </c>
      <c r="S73" s="55">
        <v>3757</v>
      </c>
      <c r="T73" s="55">
        <v>6372</v>
      </c>
      <c r="U73" s="55">
        <v>5783</v>
      </c>
      <c r="V73" s="55">
        <v>3482</v>
      </c>
      <c r="W73" s="56">
        <v>8981</v>
      </c>
      <c r="X73" s="57">
        <v>125711</v>
      </c>
      <c r="BC73" s="36">
        <f>C73/$X$35</f>
        <v>7.9344057473059504E-2</v>
      </c>
      <c r="BD73" s="36">
        <f t="shared" ref="BD73" si="2">D73/$X$35</f>
        <v>0.15903170388880211</v>
      </c>
      <c r="BE73" s="36">
        <f t="shared" ref="BE73" si="3">E73/$X$35</f>
        <v>8.0062470716851478E-2</v>
      </c>
      <c r="BF73" s="36">
        <f t="shared" ref="BF73" si="4">F73/$X$35</f>
        <v>4.7708886459472119E-2</v>
      </c>
      <c r="BG73" s="36">
        <f t="shared" ref="BG73" si="5">G73/$X$35</f>
        <v>3.8600655942526943E-2</v>
      </c>
      <c r="BH73" s="36">
        <f t="shared" ref="BH73" si="6">H73/$X$35</f>
        <v>3.1803841949086364E-2</v>
      </c>
      <c r="BI73" s="36">
        <f t="shared" ref="BI73" si="7">I73/$X$35</f>
        <v>2.7380915196001873E-2</v>
      </c>
      <c r="BJ73" s="36">
        <f t="shared" ref="BJ73" si="8">J73/$X$35</f>
        <v>2.2127127908792753E-2</v>
      </c>
      <c r="BK73" s="36">
        <f t="shared" ref="BK73" si="9">K73/$X$35</f>
        <v>2.0009370607527721E-2</v>
      </c>
      <c r="BL73" s="36">
        <f t="shared" ref="BL73" si="10">L73/$X$35</f>
        <v>1.6623457754177728E-2</v>
      </c>
      <c r="BM73" s="36">
        <f t="shared" ref="BM73" si="11">M73/$X$35</f>
        <v>1.5361549273777917E-2</v>
      </c>
      <c r="BN73" s="36">
        <f t="shared" ref="BN73" si="12">N73/$X$35</f>
        <v>1.4455723879431516E-2</v>
      </c>
      <c r="BO73" s="36">
        <f t="shared" ref="BO73" si="13">O73/$X$35</f>
        <v>1.3268780259253475E-2</v>
      </c>
      <c r="BP73" s="36">
        <f t="shared" ref="BP73" si="14">P73/$X$35</f>
        <v>1.2843979384663438E-2</v>
      </c>
      <c r="BQ73" s="36">
        <f t="shared" ref="BQ73" si="15">Q73/$X$35</f>
        <v>1.3724816492269249E-2</v>
      </c>
      <c r="BR73" s="36">
        <f t="shared" ref="BR73" si="16">R73/$X$35</f>
        <v>1.571763235983133E-2</v>
      </c>
      <c r="BS73" s="36">
        <f t="shared" ref="BS73" si="17">S73/$X$35</f>
        <v>2.3470248321099483E-2</v>
      </c>
      <c r="BT73" s="36">
        <f t="shared" ref="BT73" si="18">T73/$X$35</f>
        <v>3.9806340777760428E-2</v>
      </c>
      <c r="BU73" s="36">
        <f t="shared" ref="BU73" si="19">U73/$X$35</f>
        <v>3.6126815555208497E-2</v>
      </c>
      <c r="BV73" s="36">
        <f t="shared" ref="BV73" si="20">V73/$X$35</f>
        <v>2.1752303607683897E-2</v>
      </c>
      <c r="BW73" s="36">
        <f t="shared" ref="BW73" si="21">W73/$X$35</f>
        <v>5.610495080431048E-2</v>
      </c>
      <c r="BX73" s="4">
        <f>SUM(BC73:BW73)</f>
        <v>0.78532562861158817</v>
      </c>
    </row>
    <row r="74" spans="2:76" ht="15.95" customHeight="1" x14ac:dyDescent="0.25">
      <c r="BC74" s="33"/>
      <c r="BD74" s="33"/>
      <c r="BE74" s="33"/>
      <c r="BF74" s="33"/>
      <c r="BG74" s="33"/>
      <c r="BH74" s="33"/>
      <c r="BI74" s="33"/>
      <c r="BJ74" s="33"/>
      <c r="BK74" s="33"/>
      <c r="BL74" s="33"/>
      <c r="BM74" s="33"/>
      <c r="BN74" s="33"/>
      <c r="BO74" s="33"/>
      <c r="BP74" s="33"/>
      <c r="BQ74" s="33"/>
      <c r="BR74" s="33"/>
      <c r="BS74" s="33"/>
      <c r="BT74" s="33"/>
      <c r="BU74" s="33"/>
      <c r="BV74" s="33"/>
      <c r="BW74" s="33"/>
      <c r="BX74" s="4"/>
    </row>
    <row r="75" spans="2:76" ht="15.95" customHeight="1" x14ac:dyDescent="0.25">
      <c r="BC75" s="37"/>
      <c r="BD75" s="37"/>
      <c r="BE75" s="37"/>
      <c r="BF75" s="37"/>
      <c r="BG75" s="37"/>
      <c r="BH75" s="37"/>
      <c r="BI75" s="37"/>
      <c r="BJ75" s="37"/>
      <c r="BK75" s="37"/>
      <c r="BL75" s="37"/>
      <c r="BM75" s="37"/>
      <c r="BN75" s="37"/>
      <c r="BO75" s="37"/>
      <c r="BP75" s="37"/>
      <c r="BQ75" s="37"/>
      <c r="BR75" s="37"/>
      <c r="BS75" s="37"/>
      <c r="BT75" s="37"/>
      <c r="BU75" s="37"/>
      <c r="BV75" s="37"/>
      <c r="BW75" s="37"/>
      <c r="BX75" s="4"/>
    </row>
    <row r="76" spans="2:76" ht="15.95" customHeight="1" x14ac:dyDescent="0.25">
      <c r="BC76" s="33"/>
      <c r="BD76" s="33"/>
      <c r="BE76" s="33"/>
      <c r="BF76" s="33"/>
      <c r="BG76" s="33"/>
      <c r="BH76" s="33"/>
      <c r="BI76" s="33"/>
      <c r="BJ76" s="33"/>
      <c r="BK76" s="33"/>
      <c r="BL76" s="33"/>
      <c r="BM76" s="33"/>
      <c r="BN76" s="33"/>
      <c r="BO76" s="33"/>
      <c r="BP76" s="33"/>
      <c r="BQ76" s="33"/>
      <c r="BR76" s="33"/>
      <c r="BS76" s="33"/>
      <c r="BT76" s="33"/>
      <c r="BU76" s="33"/>
      <c r="BV76" s="33"/>
      <c r="BW76" s="33"/>
      <c r="BX76" s="34"/>
    </row>
    <row r="78" spans="2:76" ht="15.95" customHeight="1" x14ac:dyDescent="0.25">
      <c r="B78" s="38" t="s">
        <v>276</v>
      </c>
      <c r="BB78" s="1" t="s">
        <v>0</v>
      </c>
    </row>
    <row r="79" spans="2:76" ht="15.95" customHeight="1" x14ac:dyDescent="0.25">
      <c r="B79" s="1"/>
      <c r="BB79" s="1" t="s">
        <v>150</v>
      </c>
    </row>
    <row r="80" spans="2:76" x14ac:dyDescent="0.25">
      <c r="B80" s="31" t="s">
        <v>1</v>
      </c>
      <c r="C80" s="6" t="s">
        <v>254</v>
      </c>
      <c r="D80" s="7" t="s">
        <v>255</v>
      </c>
      <c r="E80" s="7" t="s">
        <v>256</v>
      </c>
      <c r="F80" s="7" t="s">
        <v>257</v>
      </c>
      <c r="G80" s="7" t="s">
        <v>258</v>
      </c>
      <c r="H80" s="7" t="s">
        <v>259</v>
      </c>
      <c r="I80" s="7" t="s">
        <v>260</v>
      </c>
      <c r="J80" s="7" t="s">
        <v>261</v>
      </c>
      <c r="K80" s="7" t="s">
        <v>262</v>
      </c>
      <c r="L80" s="7" t="s">
        <v>263</v>
      </c>
      <c r="M80" s="7" t="s">
        <v>264</v>
      </c>
      <c r="N80" s="7" t="s">
        <v>265</v>
      </c>
      <c r="O80" s="7" t="s">
        <v>266</v>
      </c>
      <c r="P80" s="7" t="s">
        <v>267</v>
      </c>
      <c r="Q80" s="7" t="s">
        <v>268</v>
      </c>
      <c r="R80" s="7" t="s">
        <v>269</v>
      </c>
      <c r="S80" s="7" t="s">
        <v>270</v>
      </c>
      <c r="T80" s="7" t="s">
        <v>271</v>
      </c>
      <c r="U80" s="7" t="s">
        <v>272</v>
      </c>
      <c r="V80" s="7" t="s">
        <v>273</v>
      </c>
      <c r="W80" s="47" t="s">
        <v>253</v>
      </c>
      <c r="X80" s="60" t="s">
        <v>232</v>
      </c>
    </row>
    <row r="81" spans="2:76" ht="15.95" customHeight="1" x14ac:dyDescent="0.25">
      <c r="B81" s="32" t="s">
        <v>2</v>
      </c>
      <c r="C81" s="10" t="s">
        <v>233</v>
      </c>
      <c r="D81" s="12" t="s">
        <v>234</v>
      </c>
      <c r="E81" s="12" t="s">
        <v>235</v>
      </c>
      <c r="F81" s="12" t="s">
        <v>236</v>
      </c>
      <c r="G81" s="12" t="s">
        <v>237</v>
      </c>
      <c r="H81" s="12" t="s">
        <v>238</v>
      </c>
      <c r="I81" s="12" t="s">
        <v>239</v>
      </c>
      <c r="J81" s="12" t="s">
        <v>240</v>
      </c>
      <c r="K81" s="12" t="s">
        <v>241</v>
      </c>
      <c r="L81" s="12" t="s">
        <v>242</v>
      </c>
      <c r="M81" s="12" t="s">
        <v>243</v>
      </c>
      <c r="N81" s="12" t="s">
        <v>244</v>
      </c>
      <c r="O81" s="12" t="s">
        <v>245</v>
      </c>
      <c r="P81" s="12" t="s">
        <v>246</v>
      </c>
      <c r="Q81" s="12" t="s">
        <v>247</v>
      </c>
      <c r="R81" s="12" t="s">
        <v>248</v>
      </c>
      <c r="S81" s="12" t="s">
        <v>249</v>
      </c>
      <c r="T81" s="12" t="s">
        <v>250</v>
      </c>
      <c r="U81" s="12" t="s">
        <v>251</v>
      </c>
      <c r="V81" s="12" t="s">
        <v>252</v>
      </c>
      <c r="W81" s="48" t="s">
        <v>4</v>
      </c>
      <c r="X81" s="61"/>
      <c r="BC81" s="2">
        <v>30</v>
      </c>
      <c r="BD81" s="2">
        <v>60</v>
      </c>
      <c r="BE81" s="2">
        <v>90</v>
      </c>
      <c r="BF81" s="2">
        <v>120</v>
      </c>
      <c r="BG81" s="2">
        <v>150</v>
      </c>
      <c r="BH81" s="2">
        <v>180</v>
      </c>
      <c r="BI81" s="2">
        <v>210</v>
      </c>
      <c r="BJ81" s="2">
        <v>240</v>
      </c>
      <c r="BK81" s="2">
        <v>270</v>
      </c>
      <c r="BL81" s="2">
        <v>300</v>
      </c>
      <c r="BM81" s="2">
        <v>330</v>
      </c>
      <c r="BN81" s="2">
        <v>360</v>
      </c>
      <c r="BO81" s="2">
        <v>390</v>
      </c>
      <c r="BP81" s="2">
        <v>420</v>
      </c>
      <c r="BQ81" s="2">
        <v>450</v>
      </c>
      <c r="BR81" s="2">
        <v>480</v>
      </c>
      <c r="BS81" s="2">
        <v>510</v>
      </c>
      <c r="BT81" s="2">
        <v>540</v>
      </c>
      <c r="BU81" s="2">
        <v>570</v>
      </c>
      <c r="BV81" s="2">
        <v>600</v>
      </c>
      <c r="BW81" s="3" t="s">
        <v>4</v>
      </c>
      <c r="BX81" s="2" t="s">
        <v>3</v>
      </c>
    </row>
    <row r="82" spans="2:76" ht="15.95" customHeight="1" x14ac:dyDescent="0.25">
      <c r="B82" s="21" t="s">
        <v>203</v>
      </c>
      <c r="C82" s="39">
        <v>394</v>
      </c>
      <c r="D82" s="40">
        <v>1252</v>
      </c>
      <c r="E82" s="40">
        <v>1857</v>
      </c>
      <c r="F82" s="40">
        <v>551</v>
      </c>
      <c r="G82" s="40">
        <v>350</v>
      </c>
      <c r="H82" s="40">
        <v>207</v>
      </c>
      <c r="I82" s="40">
        <v>188</v>
      </c>
      <c r="J82" s="40">
        <v>138</v>
      </c>
      <c r="K82" s="40">
        <v>135</v>
      </c>
      <c r="L82" s="40">
        <v>105</v>
      </c>
      <c r="M82" s="40">
        <v>71</v>
      </c>
      <c r="N82" s="40">
        <v>64</v>
      </c>
      <c r="O82" s="40">
        <v>66</v>
      </c>
      <c r="P82" s="40">
        <v>45</v>
      </c>
      <c r="Q82" s="40">
        <v>25</v>
      </c>
      <c r="R82" s="40">
        <v>28</v>
      </c>
      <c r="S82" s="40">
        <v>17</v>
      </c>
      <c r="T82" s="40">
        <v>18</v>
      </c>
      <c r="U82" s="40">
        <v>21</v>
      </c>
      <c r="V82" s="40">
        <v>16</v>
      </c>
      <c r="W82" s="41">
        <v>205</v>
      </c>
      <c r="X82" s="49">
        <v>5753</v>
      </c>
      <c r="BB82" s="2">
        <v>1</v>
      </c>
      <c r="BC82" s="2" t="s">
        <v>112</v>
      </c>
      <c r="BD82" s="2" t="s">
        <v>151</v>
      </c>
      <c r="BE82" s="2" t="s">
        <v>152</v>
      </c>
      <c r="BF82" s="2" t="s">
        <v>70</v>
      </c>
      <c r="BG82" s="2" t="s">
        <v>61</v>
      </c>
      <c r="BH82" s="2" t="s">
        <v>59</v>
      </c>
      <c r="BI82" s="2" t="s">
        <v>41</v>
      </c>
      <c r="BJ82" s="2" t="s">
        <v>68</v>
      </c>
      <c r="BK82" s="2" t="s">
        <v>27</v>
      </c>
      <c r="BL82" s="2" t="s">
        <v>57</v>
      </c>
      <c r="BM82" s="2" t="s">
        <v>29</v>
      </c>
      <c r="BN82" s="2" t="s">
        <v>15</v>
      </c>
      <c r="BO82" s="2" t="s">
        <v>15</v>
      </c>
      <c r="BP82" s="2" t="s">
        <v>117</v>
      </c>
      <c r="BQ82" s="2" t="s">
        <v>153</v>
      </c>
      <c r="BR82" s="2" t="s">
        <v>19</v>
      </c>
      <c r="BS82" s="2" t="s">
        <v>154</v>
      </c>
      <c r="BT82" s="2" t="s">
        <v>154</v>
      </c>
      <c r="BU82" s="2" t="s">
        <v>153</v>
      </c>
      <c r="BV82" s="2" t="s">
        <v>154</v>
      </c>
      <c r="BW82" s="2" t="s">
        <v>59</v>
      </c>
      <c r="BX82" s="4">
        <v>1</v>
      </c>
    </row>
    <row r="83" spans="2:76" ht="15.95" customHeight="1" x14ac:dyDescent="0.25">
      <c r="B83" s="23" t="s">
        <v>204</v>
      </c>
      <c r="C83" s="42">
        <v>80</v>
      </c>
      <c r="D83" s="5">
        <v>27</v>
      </c>
      <c r="E83" s="5">
        <v>17</v>
      </c>
      <c r="F83" s="5">
        <v>12</v>
      </c>
      <c r="G83" s="5">
        <v>10</v>
      </c>
      <c r="H83" s="5">
        <v>8</v>
      </c>
      <c r="I83" s="5">
        <v>6</v>
      </c>
      <c r="J83" s="5">
        <v>1</v>
      </c>
      <c r="K83" s="5">
        <v>2</v>
      </c>
      <c r="L83" s="5">
        <v>1</v>
      </c>
      <c r="M83" s="5">
        <v>4</v>
      </c>
      <c r="N83" s="5">
        <v>1</v>
      </c>
      <c r="O83" s="5">
        <v>4</v>
      </c>
      <c r="P83" s="5">
        <v>1</v>
      </c>
      <c r="Q83" s="5">
        <v>1</v>
      </c>
      <c r="R83" s="5">
        <v>1</v>
      </c>
      <c r="S83" s="5">
        <v>2</v>
      </c>
      <c r="T83" s="5">
        <v>1</v>
      </c>
      <c r="U83" s="5">
        <v>0</v>
      </c>
      <c r="V83" s="5">
        <v>0</v>
      </c>
      <c r="W83" s="43">
        <v>3</v>
      </c>
      <c r="X83" s="50">
        <v>182</v>
      </c>
      <c r="BB83" s="2">
        <v>2</v>
      </c>
      <c r="BC83" s="2" t="s">
        <v>155</v>
      </c>
      <c r="BD83" s="2" t="s">
        <v>107</v>
      </c>
      <c r="BE83" s="2" t="s">
        <v>111</v>
      </c>
      <c r="BF83" s="2" t="s">
        <v>49</v>
      </c>
      <c r="BG83" s="2" t="s">
        <v>110</v>
      </c>
      <c r="BH83" s="2" t="s">
        <v>89</v>
      </c>
      <c r="BI83" s="2" t="s">
        <v>41</v>
      </c>
      <c r="BJ83" s="2" t="s">
        <v>19</v>
      </c>
      <c r="BK83" s="2" t="s">
        <v>15</v>
      </c>
      <c r="BL83" s="2" t="s">
        <v>19</v>
      </c>
      <c r="BM83" s="2" t="s">
        <v>11</v>
      </c>
      <c r="BN83" s="2" t="s">
        <v>19</v>
      </c>
      <c r="BO83" s="2" t="s">
        <v>11</v>
      </c>
      <c r="BP83" s="2" t="s">
        <v>19</v>
      </c>
      <c r="BQ83" s="2" t="s">
        <v>19</v>
      </c>
      <c r="BR83" s="2" t="s">
        <v>19</v>
      </c>
      <c r="BS83" s="2" t="s">
        <v>15</v>
      </c>
      <c r="BT83" s="2" t="s">
        <v>19</v>
      </c>
      <c r="BU83" s="2" t="s">
        <v>156</v>
      </c>
      <c r="BV83" s="2" t="s">
        <v>156</v>
      </c>
      <c r="BW83" s="2" t="s">
        <v>13</v>
      </c>
      <c r="BX83" s="4">
        <v>1</v>
      </c>
    </row>
    <row r="84" spans="2:76" ht="15.95" customHeight="1" x14ac:dyDescent="0.25">
      <c r="B84" s="23" t="s">
        <v>205</v>
      </c>
      <c r="C84" s="42">
        <v>27</v>
      </c>
      <c r="D84" s="5">
        <v>197</v>
      </c>
      <c r="E84" s="5">
        <v>126</v>
      </c>
      <c r="F84" s="5">
        <v>71</v>
      </c>
      <c r="G84" s="5">
        <v>68</v>
      </c>
      <c r="H84" s="5">
        <v>35</v>
      </c>
      <c r="I84" s="5">
        <v>21</v>
      </c>
      <c r="J84" s="5">
        <v>26</v>
      </c>
      <c r="K84" s="5">
        <v>17</v>
      </c>
      <c r="L84" s="5">
        <v>12</v>
      </c>
      <c r="M84" s="5">
        <v>14</v>
      </c>
      <c r="N84" s="5">
        <v>12</v>
      </c>
      <c r="O84" s="5">
        <v>11</v>
      </c>
      <c r="P84" s="5">
        <v>6</v>
      </c>
      <c r="Q84" s="5">
        <v>8</v>
      </c>
      <c r="R84" s="5">
        <v>8</v>
      </c>
      <c r="S84" s="5">
        <v>5</v>
      </c>
      <c r="T84" s="5">
        <v>1</v>
      </c>
      <c r="U84" s="5">
        <v>5</v>
      </c>
      <c r="V84" s="5">
        <v>2</v>
      </c>
      <c r="W84" s="43">
        <v>40</v>
      </c>
      <c r="X84" s="50">
        <v>712</v>
      </c>
      <c r="BB84" s="2">
        <v>3</v>
      </c>
      <c r="BC84" s="2" t="s">
        <v>51</v>
      </c>
      <c r="BD84" s="2" t="s">
        <v>157</v>
      </c>
      <c r="BE84" s="2" t="s">
        <v>158</v>
      </c>
      <c r="BF84" s="2" t="s">
        <v>148</v>
      </c>
      <c r="BG84" s="2" t="s">
        <v>70</v>
      </c>
      <c r="BH84" s="2" t="s">
        <v>96</v>
      </c>
      <c r="BI84" s="2" t="s">
        <v>33</v>
      </c>
      <c r="BJ84" s="2" t="s">
        <v>46</v>
      </c>
      <c r="BK84" s="2" t="s">
        <v>68</v>
      </c>
      <c r="BL84" s="2" t="s">
        <v>45</v>
      </c>
      <c r="BM84" s="2" t="s">
        <v>43</v>
      </c>
      <c r="BN84" s="2" t="s">
        <v>45</v>
      </c>
      <c r="BO84" s="2" t="s">
        <v>64</v>
      </c>
      <c r="BP84" s="2" t="s">
        <v>117</v>
      </c>
      <c r="BQ84" s="2" t="s">
        <v>15</v>
      </c>
      <c r="BR84" s="2" t="s">
        <v>15</v>
      </c>
      <c r="BS84" s="2" t="s">
        <v>17</v>
      </c>
      <c r="BT84" s="2" t="s">
        <v>159</v>
      </c>
      <c r="BU84" s="2" t="s">
        <v>17</v>
      </c>
      <c r="BV84" s="2" t="s">
        <v>154</v>
      </c>
      <c r="BW84" s="2" t="s">
        <v>74</v>
      </c>
      <c r="BX84" s="4">
        <v>1</v>
      </c>
    </row>
    <row r="85" spans="2:76" ht="15.95" customHeight="1" x14ac:dyDescent="0.25">
      <c r="B85" s="23" t="s">
        <v>206</v>
      </c>
      <c r="C85" s="42">
        <v>76</v>
      </c>
      <c r="D85" s="5">
        <v>2282</v>
      </c>
      <c r="E85" s="5">
        <v>1069</v>
      </c>
      <c r="F85" s="5">
        <v>477</v>
      </c>
      <c r="G85" s="5">
        <v>282</v>
      </c>
      <c r="H85" s="5">
        <v>217</v>
      </c>
      <c r="I85" s="5">
        <v>214</v>
      </c>
      <c r="J85" s="5">
        <v>153</v>
      </c>
      <c r="K85" s="5">
        <v>124</v>
      </c>
      <c r="L85" s="5">
        <v>135</v>
      </c>
      <c r="M85" s="5">
        <v>114</v>
      </c>
      <c r="N85" s="5">
        <v>96</v>
      </c>
      <c r="O85" s="5">
        <v>94</v>
      </c>
      <c r="P85" s="5">
        <v>58</v>
      </c>
      <c r="Q85" s="5">
        <v>46</v>
      </c>
      <c r="R85" s="5">
        <v>50</v>
      </c>
      <c r="S85" s="5">
        <v>36</v>
      </c>
      <c r="T85" s="5">
        <v>23</v>
      </c>
      <c r="U85" s="5">
        <v>23</v>
      </c>
      <c r="V85" s="5">
        <v>18</v>
      </c>
      <c r="W85" s="43">
        <v>344</v>
      </c>
      <c r="X85" s="50">
        <v>5931</v>
      </c>
      <c r="BB85" s="2">
        <v>4</v>
      </c>
      <c r="BC85" s="2" t="s">
        <v>28</v>
      </c>
      <c r="BD85" s="2" t="s">
        <v>160</v>
      </c>
      <c r="BE85" s="2" t="s">
        <v>161</v>
      </c>
      <c r="BF85" s="2" t="s">
        <v>83</v>
      </c>
      <c r="BG85" s="2" t="s">
        <v>76</v>
      </c>
      <c r="BH85" s="2" t="s">
        <v>46</v>
      </c>
      <c r="BI85" s="2" t="s">
        <v>59</v>
      </c>
      <c r="BJ85" s="2" t="s">
        <v>10</v>
      </c>
      <c r="BK85" s="2" t="s">
        <v>44</v>
      </c>
      <c r="BL85" s="2" t="s">
        <v>27</v>
      </c>
      <c r="BM85" s="2" t="s">
        <v>12</v>
      </c>
      <c r="BN85" s="2" t="s">
        <v>13</v>
      </c>
      <c r="BO85" s="2" t="s">
        <v>13</v>
      </c>
      <c r="BP85" s="2" t="s">
        <v>52</v>
      </c>
      <c r="BQ85" s="2" t="s">
        <v>117</v>
      </c>
      <c r="BR85" s="2" t="s">
        <v>117</v>
      </c>
      <c r="BS85" s="2" t="s">
        <v>18</v>
      </c>
      <c r="BT85" s="2" t="s">
        <v>153</v>
      </c>
      <c r="BU85" s="2" t="s">
        <v>153</v>
      </c>
      <c r="BV85" s="2" t="s">
        <v>154</v>
      </c>
      <c r="BW85" s="2" t="s">
        <v>84</v>
      </c>
      <c r="BX85" s="4">
        <v>1</v>
      </c>
    </row>
    <row r="86" spans="2:76" ht="15.95" customHeight="1" x14ac:dyDescent="0.25">
      <c r="B86" s="23" t="s">
        <v>207</v>
      </c>
      <c r="C86" s="42">
        <v>115</v>
      </c>
      <c r="D86" s="5">
        <v>221</v>
      </c>
      <c r="E86" s="5">
        <v>101</v>
      </c>
      <c r="F86" s="5">
        <v>61</v>
      </c>
      <c r="G86" s="5">
        <v>61</v>
      </c>
      <c r="H86" s="5">
        <v>41</v>
      </c>
      <c r="I86" s="5">
        <v>26</v>
      </c>
      <c r="J86" s="5">
        <v>26</v>
      </c>
      <c r="K86" s="5">
        <v>17</v>
      </c>
      <c r="L86" s="5">
        <v>22</v>
      </c>
      <c r="M86" s="5">
        <v>17</v>
      </c>
      <c r="N86" s="5">
        <v>8</v>
      </c>
      <c r="O86" s="5">
        <v>3</v>
      </c>
      <c r="P86" s="5">
        <v>1</v>
      </c>
      <c r="Q86" s="5">
        <v>4</v>
      </c>
      <c r="R86" s="5">
        <v>3</v>
      </c>
      <c r="S86" s="5">
        <v>4</v>
      </c>
      <c r="T86" s="5">
        <v>7</v>
      </c>
      <c r="U86" s="5">
        <v>3</v>
      </c>
      <c r="V86" s="5">
        <v>1</v>
      </c>
      <c r="W86" s="43">
        <v>14</v>
      </c>
      <c r="X86" s="50">
        <v>756</v>
      </c>
      <c r="BB86" s="2">
        <v>5</v>
      </c>
      <c r="BC86" s="2" t="s">
        <v>162</v>
      </c>
      <c r="BD86" s="2" t="s">
        <v>163</v>
      </c>
      <c r="BE86" s="2" t="s">
        <v>164</v>
      </c>
      <c r="BF86" s="2" t="s">
        <v>69</v>
      </c>
      <c r="BG86" s="2" t="s">
        <v>69</v>
      </c>
      <c r="BH86" s="2" t="s">
        <v>31</v>
      </c>
      <c r="BI86" s="2" t="s">
        <v>56</v>
      </c>
      <c r="BJ86" s="2" t="s">
        <v>56</v>
      </c>
      <c r="BK86" s="2" t="s">
        <v>11</v>
      </c>
      <c r="BL86" s="2" t="s">
        <v>33</v>
      </c>
      <c r="BM86" s="2" t="s">
        <v>11</v>
      </c>
      <c r="BN86" s="2" t="s">
        <v>15</v>
      </c>
      <c r="BO86" s="2" t="s">
        <v>153</v>
      </c>
      <c r="BP86" s="2" t="s">
        <v>159</v>
      </c>
      <c r="BQ86" s="2" t="s">
        <v>19</v>
      </c>
      <c r="BR86" s="2" t="s">
        <v>153</v>
      </c>
      <c r="BS86" s="2" t="s">
        <v>19</v>
      </c>
      <c r="BT86" s="2" t="s">
        <v>16</v>
      </c>
      <c r="BU86" s="2" t="s">
        <v>153</v>
      </c>
      <c r="BV86" s="2" t="s">
        <v>159</v>
      </c>
      <c r="BW86" s="2" t="s">
        <v>12</v>
      </c>
      <c r="BX86" s="4">
        <v>1</v>
      </c>
    </row>
    <row r="87" spans="2:76" ht="15.95" customHeight="1" x14ac:dyDescent="0.25">
      <c r="B87" s="23" t="s">
        <v>208</v>
      </c>
      <c r="C87" s="42">
        <v>194</v>
      </c>
      <c r="D87" s="5">
        <v>310</v>
      </c>
      <c r="E87" s="5">
        <v>271</v>
      </c>
      <c r="F87" s="5">
        <v>99</v>
      </c>
      <c r="G87" s="5">
        <v>98</v>
      </c>
      <c r="H87" s="5">
        <v>64</v>
      </c>
      <c r="I87" s="5">
        <v>51</v>
      </c>
      <c r="J87" s="5">
        <v>38</v>
      </c>
      <c r="K87" s="5">
        <v>36</v>
      </c>
      <c r="L87" s="5">
        <v>18</v>
      </c>
      <c r="M87" s="5">
        <v>18</v>
      </c>
      <c r="N87" s="5">
        <v>16</v>
      </c>
      <c r="O87" s="5">
        <v>9</v>
      </c>
      <c r="P87" s="5">
        <v>7</v>
      </c>
      <c r="Q87" s="5">
        <v>9</v>
      </c>
      <c r="R87" s="5">
        <v>8</v>
      </c>
      <c r="S87" s="5">
        <v>2</v>
      </c>
      <c r="T87" s="5">
        <v>3</v>
      </c>
      <c r="U87" s="5">
        <v>6</v>
      </c>
      <c r="V87" s="5">
        <v>4</v>
      </c>
      <c r="W87" s="43">
        <v>29</v>
      </c>
      <c r="X87" s="50">
        <v>1290</v>
      </c>
      <c r="BB87" s="2">
        <v>6</v>
      </c>
      <c r="BC87" s="2" t="s">
        <v>165</v>
      </c>
      <c r="BD87" s="2" t="s">
        <v>166</v>
      </c>
      <c r="BE87" s="2" t="s">
        <v>134</v>
      </c>
      <c r="BF87" s="2" t="s">
        <v>71</v>
      </c>
      <c r="BG87" s="2" t="s">
        <v>23</v>
      </c>
      <c r="BH87" s="2" t="s">
        <v>91</v>
      </c>
      <c r="BI87" s="2" t="s">
        <v>26</v>
      </c>
      <c r="BJ87" s="2" t="s">
        <v>33</v>
      </c>
      <c r="BK87" s="2" t="s">
        <v>79</v>
      </c>
      <c r="BL87" s="2" t="s">
        <v>14</v>
      </c>
      <c r="BM87" s="2" t="s">
        <v>14</v>
      </c>
      <c r="BN87" s="2" t="s">
        <v>29</v>
      </c>
      <c r="BO87" s="2" t="s">
        <v>17</v>
      </c>
      <c r="BP87" s="2" t="s">
        <v>19</v>
      </c>
      <c r="BQ87" s="2" t="s">
        <v>17</v>
      </c>
      <c r="BR87" s="2" t="s">
        <v>18</v>
      </c>
      <c r="BS87" s="2" t="s">
        <v>167</v>
      </c>
      <c r="BT87" s="2" t="s">
        <v>167</v>
      </c>
      <c r="BU87" s="2" t="s">
        <v>19</v>
      </c>
      <c r="BV87" s="2" t="s">
        <v>154</v>
      </c>
      <c r="BW87" s="2" t="s">
        <v>11</v>
      </c>
      <c r="BX87" s="4">
        <v>1</v>
      </c>
    </row>
    <row r="88" spans="2:76" ht="15.95" customHeight="1" x14ac:dyDescent="0.25">
      <c r="B88" s="23" t="s">
        <v>209</v>
      </c>
      <c r="C88" s="42">
        <v>43</v>
      </c>
      <c r="D88" s="5">
        <v>604</v>
      </c>
      <c r="E88" s="5">
        <v>447</v>
      </c>
      <c r="F88" s="5">
        <v>158</v>
      </c>
      <c r="G88" s="5">
        <v>102</v>
      </c>
      <c r="H88" s="5">
        <v>93</v>
      </c>
      <c r="I88" s="5">
        <v>96</v>
      </c>
      <c r="J88" s="5">
        <v>59</v>
      </c>
      <c r="K88" s="5">
        <v>45</v>
      </c>
      <c r="L88" s="5">
        <v>34</v>
      </c>
      <c r="M88" s="5">
        <v>21</v>
      </c>
      <c r="N88" s="5">
        <v>24</v>
      </c>
      <c r="O88" s="5">
        <v>20</v>
      </c>
      <c r="P88" s="5">
        <v>19</v>
      </c>
      <c r="Q88" s="5">
        <v>11</v>
      </c>
      <c r="R88" s="5">
        <v>10</v>
      </c>
      <c r="S88" s="5">
        <v>12</v>
      </c>
      <c r="T88" s="5">
        <v>8</v>
      </c>
      <c r="U88" s="5">
        <v>6</v>
      </c>
      <c r="V88" s="5">
        <v>2</v>
      </c>
      <c r="W88" s="43">
        <v>42</v>
      </c>
      <c r="X88" s="50">
        <v>1856</v>
      </c>
      <c r="BB88" s="2">
        <v>7</v>
      </c>
      <c r="BC88" s="2" t="s">
        <v>27</v>
      </c>
      <c r="BD88" s="2" t="s">
        <v>168</v>
      </c>
      <c r="BE88" s="2" t="s">
        <v>166</v>
      </c>
      <c r="BF88" s="2" t="s">
        <v>98</v>
      </c>
      <c r="BG88" s="2" t="s">
        <v>110</v>
      </c>
      <c r="BH88" s="2" t="s">
        <v>91</v>
      </c>
      <c r="BI88" s="2" t="s">
        <v>90</v>
      </c>
      <c r="BJ88" s="2" t="s">
        <v>9</v>
      </c>
      <c r="BK88" s="2" t="s">
        <v>68</v>
      </c>
      <c r="BL88" s="2" t="s">
        <v>57</v>
      </c>
      <c r="BM88" s="2" t="s">
        <v>15</v>
      </c>
      <c r="BN88" s="2" t="s">
        <v>28</v>
      </c>
      <c r="BO88" s="2" t="s">
        <v>15</v>
      </c>
      <c r="BP88" s="2" t="s">
        <v>52</v>
      </c>
      <c r="BQ88" s="2" t="s">
        <v>18</v>
      </c>
      <c r="BR88" s="2" t="s">
        <v>19</v>
      </c>
      <c r="BS88" s="2" t="s">
        <v>18</v>
      </c>
      <c r="BT88" s="2" t="s">
        <v>153</v>
      </c>
      <c r="BU88" s="2" t="s">
        <v>154</v>
      </c>
      <c r="BV88" s="2" t="s">
        <v>159</v>
      </c>
      <c r="BW88" s="2" t="s">
        <v>27</v>
      </c>
      <c r="BX88" s="4">
        <v>1</v>
      </c>
    </row>
    <row r="89" spans="2:76" ht="15.95" customHeight="1" x14ac:dyDescent="0.25">
      <c r="B89" s="23" t="s">
        <v>210</v>
      </c>
      <c r="C89" s="42">
        <v>20</v>
      </c>
      <c r="D89" s="5">
        <v>140</v>
      </c>
      <c r="E89" s="5">
        <v>216</v>
      </c>
      <c r="F89" s="5">
        <v>145</v>
      </c>
      <c r="G89" s="5">
        <v>94</v>
      </c>
      <c r="H89" s="5">
        <v>65</v>
      </c>
      <c r="I89" s="5">
        <v>43</v>
      </c>
      <c r="J89" s="5">
        <v>23</v>
      </c>
      <c r="K89" s="5">
        <v>30</v>
      </c>
      <c r="L89" s="5">
        <v>24</v>
      </c>
      <c r="M89" s="5">
        <v>11</v>
      </c>
      <c r="N89" s="5">
        <v>6</v>
      </c>
      <c r="O89" s="5">
        <v>7</v>
      </c>
      <c r="P89" s="5">
        <v>10</v>
      </c>
      <c r="Q89" s="5">
        <v>4</v>
      </c>
      <c r="R89" s="5">
        <v>9</v>
      </c>
      <c r="S89" s="5">
        <v>6</v>
      </c>
      <c r="T89" s="5">
        <v>4</v>
      </c>
      <c r="U89" s="5">
        <v>5</v>
      </c>
      <c r="V89" s="5">
        <v>0</v>
      </c>
      <c r="W89" s="43">
        <v>24</v>
      </c>
      <c r="X89" s="50">
        <v>886</v>
      </c>
      <c r="BB89" s="2">
        <v>8</v>
      </c>
      <c r="BC89" s="2" t="s">
        <v>27</v>
      </c>
      <c r="BD89" s="2" t="s">
        <v>85</v>
      </c>
      <c r="BE89" s="2" t="s">
        <v>169</v>
      </c>
      <c r="BF89" s="2" t="s">
        <v>170</v>
      </c>
      <c r="BG89" s="2" t="s">
        <v>113</v>
      </c>
      <c r="BH89" s="2" t="s">
        <v>100</v>
      </c>
      <c r="BI89" s="2" t="s">
        <v>96</v>
      </c>
      <c r="BJ89" s="2" t="s">
        <v>10</v>
      </c>
      <c r="BK89" s="2" t="s">
        <v>56</v>
      </c>
      <c r="BL89" s="2" t="s">
        <v>42</v>
      </c>
      <c r="BM89" s="2" t="s">
        <v>29</v>
      </c>
      <c r="BN89" s="2" t="s">
        <v>17</v>
      </c>
      <c r="BO89" s="2" t="s">
        <v>117</v>
      </c>
      <c r="BP89" s="2" t="s">
        <v>15</v>
      </c>
      <c r="BQ89" s="2" t="s">
        <v>19</v>
      </c>
      <c r="BR89" s="2" t="s">
        <v>52</v>
      </c>
      <c r="BS89" s="2" t="s">
        <v>17</v>
      </c>
      <c r="BT89" s="2" t="s">
        <v>19</v>
      </c>
      <c r="BU89" s="2" t="s">
        <v>18</v>
      </c>
      <c r="BV89" s="2" t="s">
        <v>156</v>
      </c>
      <c r="BW89" s="2" t="s">
        <v>42</v>
      </c>
      <c r="BX89" s="4">
        <v>1</v>
      </c>
    </row>
    <row r="90" spans="2:76" ht="15.95" customHeight="1" x14ac:dyDescent="0.25">
      <c r="B90" s="23" t="s">
        <v>211</v>
      </c>
      <c r="C90" s="42">
        <v>6</v>
      </c>
      <c r="D90" s="5">
        <v>837</v>
      </c>
      <c r="E90" s="5">
        <v>1935</v>
      </c>
      <c r="F90" s="5">
        <v>488</v>
      </c>
      <c r="G90" s="5">
        <v>236</v>
      </c>
      <c r="H90" s="5">
        <v>121</v>
      </c>
      <c r="I90" s="5">
        <v>117</v>
      </c>
      <c r="J90" s="5">
        <v>85</v>
      </c>
      <c r="K90" s="5">
        <v>59</v>
      </c>
      <c r="L90" s="5">
        <v>49</v>
      </c>
      <c r="M90" s="5">
        <v>49</v>
      </c>
      <c r="N90" s="5">
        <v>28</v>
      </c>
      <c r="O90" s="5">
        <v>20</v>
      </c>
      <c r="P90" s="5">
        <v>17</v>
      </c>
      <c r="Q90" s="5">
        <v>11</v>
      </c>
      <c r="R90" s="5">
        <v>16</v>
      </c>
      <c r="S90" s="5">
        <v>8</v>
      </c>
      <c r="T90" s="5">
        <v>9</v>
      </c>
      <c r="U90" s="5">
        <v>6</v>
      </c>
      <c r="V90" s="5">
        <v>3</v>
      </c>
      <c r="W90" s="43">
        <v>91</v>
      </c>
      <c r="X90" s="50">
        <v>4191</v>
      </c>
      <c r="BB90" s="2">
        <v>9</v>
      </c>
      <c r="BC90" s="2" t="s">
        <v>159</v>
      </c>
      <c r="BD90" s="2" t="s">
        <v>171</v>
      </c>
      <c r="BE90" s="2" t="s">
        <v>172</v>
      </c>
      <c r="BF90" s="2" t="s">
        <v>173</v>
      </c>
      <c r="BG90" s="2" t="s">
        <v>74</v>
      </c>
      <c r="BH90" s="2" t="s">
        <v>33</v>
      </c>
      <c r="BI90" s="2" t="s">
        <v>79</v>
      </c>
      <c r="BJ90" s="2" t="s">
        <v>43</v>
      </c>
      <c r="BK90" s="2" t="s">
        <v>14</v>
      </c>
      <c r="BL90" s="2" t="s">
        <v>29</v>
      </c>
      <c r="BM90" s="2" t="s">
        <v>29</v>
      </c>
      <c r="BN90" s="2" t="s">
        <v>17</v>
      </c>
      <c r="BO90" s="2" t="s">
        <v>19</v>
      </c>
      <c r="BP90" s="2" t="s">
        <v>153</v>
      </c>
      <c r="BQ90" s="2" t="s">
        <v>154</v>
      </c>
      <c r="BR90" s="2" t="s">
        <v>153</v>
      </c>
      <c r="BS90" s="2" t="s">
        <v>167</v>
      </c>
      <c r="BT90" s="2" t="s">
        <v>167</v>
      </c>
      <c r="BU90" s="2" t="s">
        <v>159</v>
      </c>
      <c r="BV90" s="2" t="s">
        <v>159</v>
      </c>
      <c r="BW90" s="2" t="s">
        <v>11</v>
      </c>
      <c r="BX90" s="4">
        <v>1</v>
      </c>
    </row>
    <row r="91" spans="2:76" ht="15.95" customHeight="1" x14ac:dyDescent="0.25">
      <c r="B91" s="23" t="s">
        <v>212</v>
      </c>
      <c r="C91" s="42">
        <v>51</v>
      </c>
      <c r="D91" s="5">
        <v>63</v>
      </c>
      <c r="E91" s="5">
        <v>301</v>
      </c>
      <c r="F91" s="5">
        <v>162</v>
      </c>
      <c r="G91" s="5">
        <v>71</v>
      </c>
      <c r="H91" s="5">
        <v>59</v>
      </c>
      <c r="I91" s="5">
        <v>50</v>
      </c>
      <c r="J91" s="5">
        <v>38</v>
      </c>
      <c r="K91" s="5">
        <v>30</v>
      </c>
      <c r="L91" s="5">
        <v>9</v>
      </c>
      <c r="M91" s="5">
        <v>16</v>
      </c>
      <c r="N91" s="5">
        <v>6</v>
      </c>
      <c r="O91" s="5">
        <v>6</v>
      </c>
      <c r="P91" s="5">
        <v>8</v>
      </c>
      <c r="Q91" s="5">
        <v>6</v>
      </c>
      <c r="R91" s="5">
        <v>7</v>
      </c>
      <c r="S91" s="5">
        <v>3</v>
      </c>
      <c r="T91" s="5">
        <v>4</v>
      </c>
      <c r="U91" s="5">
        <v>5</v>
      </c>
      <c r="V91" s="5">
        <v>4</v>
      </c>
      <c r="W91" s="43">
        <v>19</v>
      </c>
      <c r="X91" s="50">
        <v>918</v>
      </c>
      <c r="BB91" s="2">
        <v>10</v>
      </c>
      <c r="BC91" s="2" t="s">
        <v>74</v>
      </c>
      <c r="BD91" s="2" t="s">
        <v>136</v>
      </c>
      <c r="BE91" s="2" t="s">
        <v>174</v>
      </c>
      <c r="BF91" s="2" t="s">
        <v>175</v>
      </c>
      <c r="BG91" s="2" t="s">
        <v>71</v>
      </c>
      <c r="BH91" s="2" t="s">
        <v>7</v>
      </c>
      <c r="BI91" s="2" t="s">
        <v>31</v>
      </c>
      <c r="BJ91" s="2" t="s">
        <v>8</v>
      </c>
      <c r="BK91" s="2" t="s">
        <v>41</v>
      </c>
      <c r="BL91" s="2" t="s">
        <v>52</v>
      </c>
      <c r="BM91" s="2" t="s">
        <v>45</v>
      </c>
      <c r="BN91" s="2" t="s">
        <v>17</v>
      </c>
      <c r="BO91" s="2" t="s">
        <v>17</v>
      </c>
      <c r="BP91" s="2" t="s">
        <v>16</v>
      </c>
      <c r="BQ91" s="2" t="s">
        <v>17</v>
      </c>
      <c r="BR91" s="2" t="s">
        <v>117</v>
      </c>
      <c r="BS91" s="2" t="s">
        <v>154</v>
      </c>
      <c r="BT91" s="2" t="s">
        <v>153</v>
      </c>
      <c r="BU91" s="2" t="s">
        <v>19</v>
      </c>
      <c r="BV91" s="2" t="s">
        <v>153</v>
      </c>
      <c r="BW91" s="2" t="s">
        <v>44</v>
      </c>
      <c r="BX91" s="4">
        <v>1</v>
      </c>
    </row>
    <row r="92" spans="2:76" ht="15.95" customHeight="1" x14ac:dyDescent="0.25">
      <c r="B92" s="23" t="s">
        <v>213</v>
      </c>
      <c r="C92" s="42">
        <v>30</v>
      </c>
      <c r="D92" s="5">
        <v>417</v>
      </c>
      <c r="E92" s="5">
        <v>728</v>
      </c>
      <c r="F92" s="5">
        <v>237</v>
      </c>
      <c r="G92" s="5">
        <v>197</v>
      </c>
      <c r="H92" s="5">
        <v>141</v>
      </c>
      <c r="I92" s="5">
        <v>96</v>
      </c>
      <c r="J92" s="5">
        <v>77</v>
      </c>
      <c r="K92" s="5">
        <v>63</v>
      </c>
      <c r="L92" s="5">
        <v>66</v>
      </c>
      <c r="M92" s="5">
        <v>45</v>
      </c>
      <c r="N92" s="5">
        <v>40</v>
      </c>
      <c r="O92" s="5">
        <v>28</v>
      </c>
      <c r="P92" s="5">
        <v>19</v>
      </c>
      <c r="Q92" s="5">
        <v>25</v>
      </c>
      <c r="R92" s="5">
        <v>16</v>
      </c>
      <c r="S92" s="5">
        <v>15</v>
      </c>
      <c r="T92" s="5">
        <v>15</v>
      </c>
      <c r="U92" s="5">
        <v>9</v>
      </c>
      <c r="V92" s="5">
        <v>13</v>
      </c>
      <c r="W92" s="43">
        <v>81</v>
      </c>
      <c r="X92" s="50">
        <v>2358</v>
      </c>
      <c r="BB92" s="2">
        <v>11</v>
      </c>
      <c r="BC92" s="2" t="s">
        <v>28</v>
      </c>
      <c r="BD92" s="2" t="s">
        <v>158</v>
      </c>
      <c r="BE92" s="2" t="s">
        <v>176</v>
      </c>
      <c r="BF92" s="2" t="s">
        <v>124</v>
      </c>
      <c r="BG92" s="2" t="s">
        <v>122</v>
      </c>
      <c r="BH92" s="2" t="s">
        <v>133</v>
      </c>
      <c r="BI92" s="2" t="s">
        <v>8</v>
      </c>
      <c r="BJ92" s="2" t="s">
        <v>41</v>
      </c>
      <c r="BK92" s="2" t="s">
        <v>42</v>
      </c>
      <c r="BL92" s="2" t="s">
        <v>79</v>
      </c>
      <c r="BM92" s="2" t="s">
        <v>12</v>
      </c>
      <c r="BN92" s="2" t="s">
        <v>45</v>
      </c>
      <c r="BO92" s="2" t="s">
        <v>29</v>
      </c>
      <c r="BP92" s="2" t="s">
        <v>117</v>
      </c>
      <c r="BQ92" s="2" t="s">
        <v>15</v>
      </c>
      <c r="BR92" s="2" t="s">
        <v>17</v>
      </c>
      <c r="BS92" s="2" t="s">
        <v>18</v>
      </c>
      <c r="BT92" s="2" t="s">
        <v>18</v>
      </c>
      <c r="BU92" s="2" t="s">
        <v>153</v>
      </c>
      <c r="BV92" s="2" t="s">
        <v>18</v>
      </c>
      <c r="BW92" s="2" t="s">
        <v>56</v>
      </c>
      <c r="BX92" s="4">
        <v>1</v>
      </c>
    </row>
    <row r="93" spans="2:76" ht="15.95" customHeight="1" x14ac:dyDescent="0.25">
      <c r="B93" s="23" t="s">
        <v>214</v>
      </c>
      <c r="C93" s="42">
        <v>126</v>
      </c>
      <c r="D93" s="5">
        <v>131</v>
      </c>
      <c r="E93" s="5">
        <v>78</v>
      </c>
      <c r="F93" s="5">
        <v>54</v>
      </c>
      <c r="G93" s="5">
        <v>35</v>
      </c>
      <c r="H93" s="5">
        <v>24</v>
      </c>
      <c r="I93" s="5">
        <v>31</v>
      </c>
      <c r="J93" s="5">
        <v>17</v>
      </c>
      <c r="K93" s="5">
        <v>14</v>
      </c>
      <c r="L93" s="5">
        <v>3</v>
      </c>
      <c r="M93" s="5">
        <v>8</v>
      </c>
      <c r="N93" s="5">
        <v>12</v>
      </c>
      <c r="O93" s="5">
        <v>9</v>
      </c>
      <c r="P93" s="5">
        <v>11</v>
      </c>
      <c r="Q93" s="5">
        <v>4</v>
      </c>
      <c r="R93" s="5">
        <v>4</v>
      </c>
      <c r="S93" s="5">
        <v>5</v>
      </c>
      <c r="T93" s="5">
        <v>2</v>
      </c>
      <c r="U93" s="5">
        <v>0</v>
      </c>
      <c r="V93" s="5">
        <v>4</v>
      </c>
      <c r="W93" s="43">
        <v>13</v>
      </c>
      <c r="X93" s="50">
        <v>585</v>
      </c>
      <c r="BB93" s="2">
        <v>12</v>
      </c>
      <c r="BC93" s="2" t="s">
        <v>77</v>
      </c>
      <c r="BD93" s="2" t="s">
        <v>177</v>
      </c>
      <c r="BE93" s="2" t="s">
        <v>149</v>
      </c>
      <c r="BF93" s="2" t="s">
        <v>88</v>
      </c>
      <c r="BG93" s="2" t="s">
        <v>133</v>
      </c>
      <c r="BH93" s="2" t="s">
        <v>8</v>
      </c>
      <c r="BI93" s="2" t="s">
        <v>62</v>
      </c>
      <c r="BJ93" s="2" t="s">
        <v>33</v>
      </c>
      <c r="BK93" s="2" t="s">
        <v>68</v>
      </c>
      <c r="BL93" s="2" t="s">
        <v>19</v>
      </c>
      <c r="BM93" s="2" t="s">
        <v>14</v>
      </c>
      <c r="BN93" s="2" t="s">
        <v>44</v>
      </c>
      <c r="BO93" s="2" t="s">
        <v>64</v>
      </c>
      <c r="BP93" s="2" t="s">
        <v>12</v>
      </c>
      <c r="BQ93" s="2" t="s">
        <v>17</v>
      </c>
      <c r="BR93" s="2" t="s">
        <v>17</v>
      </c>
      <c r="BS93" s="2" t="s">
        <v>16</v>
      </c>
      <c r="BT93" s="2" t="s">
        <v>154</v>
      </c>
      <c r="BU93" s="2" t="s">
        <v>156</v>
      </c>
      <c r="BV93" s="2" t="s">
        <v>17</v>
      </c>
      <c r="BW93" s="2" t="s">
        <v>11</v>
      </c>
      <c r="BX93" s="4">
        <v>1</v>
      </c>
    </row>
    <row r="94" spans="2:76" ht="15.95" customHeight="1" x14ac:dyDescent="0.25">
      <c r="B94" s="23" t="s">
        <v>215</v>
      </c>
      <c r="C94" s="42">
        <v>130</v>
      </c>
      <c r="D94" s="5">
        <v>3227</v>
      </c>
      <c r="E94" s="5">
        <v>456</v>
      </c>
      <c r="F94" s="5">
        <v>355</v>
      </c>
      <c r="G94" s="5">
        <v>182</v>
      </c>
      <c r="H94" s="5">
        <v>152</v>
      </c>
      <c r="I94" s="5">
        <v>111</v>
      </c>
      <c r="J94" s="5">
        <v>83</v>
      </c>
      <c r="K94" s="5">
        <v>64</v>
      </c>
      <c r="L94" s="5">
        <v>60</v>
      </c>
      <c r="M94" s="5">
        <v>33</v>
      </c>
      <c r="N94" s="5">
        <v>33</v>
      </c>
      <c r="O94" s="5">
        <v>34</v>
      </c>
      <c r="P94" s="5">
        <v>30</v>
      </c>
      <c r="Q94" s="5">
        <v>12</v>
      </c>
      <c r="R94" s="5">
        <v>19</v>
      </c>
      <c r="S94" s="5">
        <v>13</v>
      </c>
      <c r="T94" s="5">
        <v>10</v>
      </c>
      <c r="U94" s="5">
        <v>9</v>
      </c>
      <c r="V94" s="5">
        <v>13</v>
      </c>
      <c r="W94" s="43">
        <v>113</v>
      </c>
      <c r="X94" s="50">
        <v>5139</v>
      </c>
      <c r="BB94" s="2">
        <v>13</v>
      </c>
      <c r="BC94" s="2" t="s">
        <v>58</v>
      </c>
      <c r="BD94" s="2" t="s">
        <v>178</v>
      </c>
      <c r="BE94" s="2" t="s">
        <v>125</v>
      </c>
      <c r="BF94" s="2" t="s">
        <v>136</v>
      </c>
      <c r="BG94" s="2" t="s">
        <v>30</v>
      </c>
      <c r="BH94" s="2" t="s">
        <v>99</v>
      </c>
      <c r="BI94" s="2" t="s">
        <v>11</v>
      </c>
      <c r="BJ94" s="2" t="s">
        <v>13</v>
      </c>
      <c r="BK94" s="2" t="s">
        <v>29</v>
      </c>
      <c r="BL94" s="2" t="s">
        <v>29</v>
      </c>
      <c r="BM94" s="2" t="s">
        <v>18</v>
      </c>
      <c r="BN94" s="2" t="s">
        <v>18</v>
      </c>
      <c r="BO94" s="2" t="s">
        <v>17</v>
      </c>
      <c r="BP94" s="2" t="s">
        <v>18</v>
      </c>
      <c r="BQ94" s="2" t="s">
        <v>167</v>
      </c>
      <c r="BR94" s="2" t="s">
        <v>153</v>
      </c>
      <c r="BS94" s="2" t="s">
        <v>154</v>
      </c>
      <c r="BT94" s="2" t="s">
        <v>167</v>
      </c>
      <c r="BU94" s="2" t="s">
        <v>167</v>
      </c>
      <c r="BV94" s="2" t="s">
        <v>154</v>
      </c>
      <c r="BW94" s="2" t="s">
        <v>11</v>
      </c>
      <c r="BX94" s="4">
        <v>1</v>
      </c>
    </row>
    <row r="95" spans="2:76" ht="15.95" customHeight="1" x14ac:dyDescent="0.25">
      <c r="B95" s="23" t="s">
        <v>216</v>
      </c>
      <c r="C95" s="42">
        <v>8</v>
      </c>
      <c r="D95" s="5">
        <v>120</v>
      </c>
      <c r="E95" s="5">
        <v>61</v>
      </c>
      <c r="F95" s="5">
        <v>18</v>
      </c>
      <c r="G95" s="5">
        <v>16</v>
      </c>
      <c r="H95" s="5">
        <v>13</v>
      </c>
      <c r="I95" s="5">
        <v>6</v>
      </c>
      <c r="J95" s="5">
        <v>10</v>
      </c>
      <c r="K95" s="5">
        <v>4</v>
      </c>
      <c r="L95" s="5">
        <v>3</v>
      </c>
      <c r="M95" s="5">
        <v>3</v>
      </c>
      <c r="N95" s="5">
        <v>3</v>
      </c>
      <c r="O95" s="5">
        <v>2</v>
      </c>
      <c r="P95" s="5">
        <v>1</v>
      </c>
      <c r="Q95" s="5">
        <v>2</v>
      </c>
      <c r="R95" s="5">
        <v>1</v>
      </c>
      <c r="S95" s="5">
        <v>0</v>
      </c>
      <c r="T95" s="5">
        <v>0</v>
      </c>
      <c r="U95" s="5">
        <v>0</v>
      </c>
      <c r="V95" s="5">
        <v>1</v>
      </c>
      <c r="W95" s="43">
        <v>4</v>
      </c>
      <c r="X95" s="50">
        <v>276</v>
      </c>
      <c r="BB95" s="2">
        <v>14</v>
      </c>
      <c r="BC95" s="2" t="s">
        <v>33</v>
      </c>
      <c r="BD95" s="2" t="s">
        <v>179</v>
      </c>
      <c r="BE95" s="2" t="s">
        <v>66</v>
      </c>
      <c r="BF95" s="2" t="s">
        <v>78</v>
      </c>
      <c r="BG95" s="2" t="s">
        <v>84</v>
      </c>
      <c r="BH95" s="2" t="s">
        <v>25</v>
      </c>
      <c r="BI95" s="2" t="s">
        <v>11</v>
      </c>
      <c r="BJ95" s="2" t="s">
        <v>59</v>
      </c>
      <c r="BK95" s="2" t="s">
        <v>14</v>
      </c>
      <c r="BL95" s="2" t="s">
        <v>15</v>
      </c>
      <c r="BM95" s="2" t="s">
        <v>15</v>
      </c>
      <c r="BN95" s="2" t="s">
        <v>15</v>
      </c>
      <c r="BO95" s="2" t="s">
        <v>17</v>
      </c>
      <c r="BP95" s="2" t="s">
        <v>153</v>
      </c>
      <c r="BQ95" s="2" t="s">
        <v>17</v>
      </c>
      <c r="BR95" s="2" t="s">
        <v>153</v>
      </c>
      <c r="BS95" s="2" t="s">
        <v>156</v>
      </c>
      <c r="BT95" s="2" t="s">
        <v>156</v>
      </c>
      <c r="BU95" s="2" t="s">
        <v>156</v>
      </c>
      <c r="BV95" s="2" t="s">
        <v>153</v>
      </c>
      <c r="BW95" s="2" t="s">
        <v>14</v>
      </c>
      <c r="BX95" s="4">
        <v>1</v>
      </c>
    </row>
    <row r="96" spans="2:76" ht="15.95" customHeight="1" x14ac:dyDescent="0.25">
      <c r="B96" s="23" t="s">
        <v>217</v>
      </c>
      <c r="C96" s="42">
        <v>142</v>
      </c>
      <c r="D96" s="5">
        <v>101</v>
      </c>
      <c r="E96" s="5">
        <v>102</v>
      </c>
      <c r="F96" s="5">
        <v>39</v>
      </c>
      <c r="G96" s="5">
        <v>25</v>
      </c>
      <c r="H96" s="5">
        <v>17</v>
      </c>
      <c r="I96" s="5">
        <v>22</v>
      </c>
      <c r="J96" s="5">
        <v>18</v>
      </c>
      <c r="K96" s="5">
        <v>8</v>
      </c>
      <c r="L96" s="5">
        <v>12</v>
      </c>
      <c r="M96" s="5">
        <v>6</v>
      </c>
      <c r="N96" s="5">
        <v>6</v>
      </c>
      <c r="O96" s="5">
        <v>4</v>
      </c>
      <c r="P96" s="5">
        <v>3</v>
      </c>
      <c r="Q96" s="5">
        <v>2</v>
      </c>
      <c r="R96" s="5">
        <v>3</v>
      </c>
      <c r="S96" s="5">
        <v>3</v>
      </c>
      <c r="T96" s="5">
        <v>1</v>
      </c>
      <c r="U96" s="5">
        <v>0</v>
      </c>
      <c r="V96" s="5">
        <v>3</v>
      </c>
      <c r="W96" s="43">
        <v>10</v>
      </c>
      <c r="X96" s="50">
        <v>527</v>
      </c>
      <c r="BB96" s="2">
        <v>15</v>
      </c>
      <c r="BC96" s="2" t="s">
        <v>180</v>
      </c>
      <c r="BD96" s="2" t="s">
        <v>20</v>
      </c>
      <c r="BE96" s="2" t="s">
        <v>181</v>
      </c>
      <c r="BF96" s="2" t="s">
        <v>116</v>
      </c>
      <c r="BG96" s="2" t="s">
        <v>25</v>
      </c>
      <c r="BH96" s="2" t="s">
        <v>9</v>
      </c>
      <c r="BI96" s="2" t="s">
        <v>40</v>
      </c>
      <c r="BJ96" s="2" t="s">
        <v>56</v>
      </c>
      <c r="BK96" s="2" t="s">
        <v>64</v>
      </c>
      <c r="BL96" s="2" t="s">
        <v>27</v>
      </c>
      <c r="BM96" s="2" t="s">
        <v>15</v>
      </c>
      <c r="BN96" s="2" t="s">
        <v>15</v>
      </c>
      <c r="BO96" s="2" t="s">
        <v>117</v>
      </c>
      <c r="BP96" s="2" t="s">
        <v>18</v>
      </c>
      <c r="BQ96" s="2" t="s">
        <v>153</v>
      </c>
      <c r="BR96" s="2" t="s">
        <v>18</v>
      </c>
      <c r="BS96" s="2" t="s">
        <v>18</v>
      </c>
      <c r="BT96" s="2" t="s">
        <v>167</v>
      </c>
      <c r="BU96" s="2" t="s">
        <v>156</v>
      </c>
      <c r="BV96" s="2" t="s">
        <v>18</v>
      </c>
      <c r="BW96" s="2" t="s">
        <v>12</v>
      </c>
      <c r="BX96" s="4">
        <v>1</v>
      </c>
    </row>
    <row r="97" spans="2:76" ht="15.95" customHeight="1" x14ac:dyDescent="0.25">
      <c r="B97" s="23" t="s">
        <v>218</v>
      </c>
      <c r="C97" s="42">
        <v>72</v>
      </c>
      <c r="D97" s="5">
        <v>6</v>
      </c>
      <c r="E97" s="5">
        <v>3</v>
      </c>
      <c r="F97" s="5">
        <v>1</v>
      </c>
      <c r="G97" s="5">
        <v>0</v>
      </c>
      <c r="H97" s="5">
        <v>1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5">
        <v>0</v>
      </c>
      <c r="W97" s="43">
        <v>0</v>
      </c>
      <c r="X97" s="50">
        <v>83</v>
      </c>
      <c r="BB97" s="2">
        <v>21</v>
      </c>
      <c r="BC97" s="2" t="s">
        <v>182</v>
      </c>
      <c r="BD97" s="2" t="s">
        <v>65</v>
      </c>
      <c r="BE97" s="2" t="s">
        <v>59</v>
      </c>
      <c r="BF97" s="2" t="s">
        <v>29</v>
      </c>
      <c r="BG97" s="2" t="s">
        <v>156</v>
      </c>
      <c r="BH97" s="2" t="s">
        <v>29</v>
      </c>
      <c r="BI97" s="2" t="s">
        <v>156</v>
      </c>
      <c r="BJ97" s="2" t="s">
        <v>156</v>
      </c>
      <c r="BK97" s="2" t="s">
        <v>156</v>
      </c>
      <c r="BL97" s="2" t="s">
        <v>156</v>
      </c>
      <c r="BM97" s="2" t="s">
        <v>156</v>
      </c>
      <c r="BN97" s="2" t="s">
        <v>156</v>
      </c>
      <c r="BO97" s="2" t="s">
        <v>156</v>
      </c>
      <c r="BP97" s="2" t="s">
        <v>156</v>
      </c>
      <c r="BQ97" s="2" t="s">
        <v>156</v>
      </c>
      <c r="BR97" s="2" t="s">
        <v>156</v>
      </c>
      <c r="BS97" s="2" t="s">
        <v>156</v>
      </c>
      <c r="BT97" s="2" t="s">
        <v>156</v>
      </c>
      <c r="BU97" s="2" t="s">
        <v>156</v>
      </c>
      <c r="BV97" s="2" t="s">
        <v>156</v>
      </c>
      <c r="BW97" s="2" t="s">
        <v>156</v>
      </c>
      <c r="BX97" s="4">
        <v>1</v>
      </c>
    </row>
    <row r="98" spans="2:76" ht="15.95" customHeight="1" x14ac:dyDescent="0.25">
      <c r="B98" s="23" t="s">
        <v>219</v>
      </c>
      <c r="C98" s="42">
        <v>33</v>
      </c>
      <c r="D98" s="5">
        <v>18</v>
      </c>
      <c r="E98" s="5">
        <v>20</v>
      </c>
      <c r="F98" s="5">
        <v>15</v>
      </c>
      <c r="G98" s="5">
        <v>12</v>
      </c>
      <c r="H98" s="5">
        <v>18</v>
      </c>
      <c r="I98" s="5">
        <v>6</v>
      </c>
      <c r="J98" s="5">
        <v>6</v>
      </c>
      <c r="K98" s="5">
        <v>5</v>
      </c>
      <c r="L98" s="5">
        <v>2</v>
      </c>
      <c r="M98" s="5">
        <v>3</v>
      </c>
      <c r="N98" s="5">
        <v>1</v>
      </c>
      <c r="O98" s="5">
        <v>1</v>
      </c>
      <c r="P98" s="5">
        <v>2</v>
      </c>
      <c r="Q98" s="5">
        <v>0</v>
      </c>
      <c r="R98" s="5">
        <v>1</v>
      </c>
      <c r="S98" s="5">
        <v>1</v>
      </c>
      <c r="T98" s="5">
        <v>1</v>
      </c>
      <c r="U98" s="5">
        <v>0</v>
      </c>
      <c r="V98" s="5">
        <v>2</v>
      </c>
      <c r="W98" s="43">
        <v>5</v>
      </c>
      <c r="X98" s="50">
        <v>152</v>
      </c>
      <c r="BB98" s="2">
        <v>22</v>
      </c>
      <c r="BC98" s="2" t="s">
        <v>183</v>
      </c>
      <c r="BD98" s="2" t="s">
        <v>184</v>
      </c>
      <c r="BE98" s="2" t="s">
        <v>114</v>
      </c>
      <c r="BF98" s="2" t="s">
        <v>87</v>
      </c>
      <c r="BG98" s="2" t="s">
        <v>82</v>
      </c>
      <c r="BH98" s="2" t="s">
        <v>184</v>
      </c>
      <c r="BI98" s="2" t="s">
        <v>72</v>
      </c>
      <c r="BJ98" s="2" t="s">
        <v>72</v>
      </c>
      <c r="BK98" s="2" t="s">
        <v>41</v>
      </c>
      <c r="BL98" s="2" t="s">
        <v>28</v>
      </c>
      <c r="BM98" s="2" t="s">
        <v>43</v>
      </c>
      <c r="BN98" s="2" t="s">
        <v>17</v>
      </c>
      <c r="BO98" s="2" t="s">
        <v>17</v>
      </c>
      <c r="BP98" s="2" t="s">
        <v>28</v>
      </c>
      <c r="BQ98" s="2" t="s">
        <v>156</v>
      </c>
      <c r="BR98" s="2" t="s">
        <v>17</v>
      </c>
      <c r="BS98" s="2" t="s">
        <v>17</v>
      </c>
      <c r="BT98" s="2" t="s">
        <v>17</v>
      </c>
      <c r="BU98" s="2" t="s">
        <v>156</v>
      </c>
      <c r="BV98" s="2" t="s">
        <v>28</v>
      </c>
      <c r="BW98" s="2" t="s">
        <v>41</v>
      </c>
      <c r="BX98" s="4">
        <v>1</v>
      </c>
    </row>
    <row r="99" spans="2:76" ht="15.95" customHeight="1" x14ac:dyDescent="0.25">
      <c r="B99" s="23" t="s">
        <v>220</v>
      </c>
      <c r="C99" s="42">
        <v>41</v>
      </c>
      <c r="D99" s="5">
        <v>84</v>
      </c>
      <c r="E99" s="5">
        <v>43</v>
      </c>
      <c r="F99" s="5">
        <v>27</v>
      </c>
      <c r="G99" s="5">
        <v>16</v>
      </c>
      <c r="H99" s="5">
        <v>7</v>
      </c>
      <c r="I99" s="5">
        <v>7</v>
      </c>
      <c r="J99" s="5">
        <v>7</v>
      </c>
      <c r="K99" s="5">
        <v>4</v>
      </c>
      <c r="L99" s="5">
        <v>6</v>
      </c>
      <c r="M99" s="5">
        <v>2</v>
      </c>
      <c r="N99" s="5">
        <v>5</v>
      </c>
      <c r="O99" s="5">
        <v>3</v>
      </c>
      <c r="P99" s="5">
        <v>2</v>
      </c>
      <c r="Q99" s="5">
        <v>1</v>
      </c>
      <c r="R99" s="5">
        <v>2</v>
      </c>
      <c r="S99" s="5">
        <v>1</v>
      </c>
      <c r="T99" s="5">
        <v>0</v>
      </c>
      <c r="U99" s="5">
        <v>0</v>
      </c>
      <c r="V99" s="5">
        <v>2</v>
      </c>
      <c r="W99" s="43">
        <v>4</v>
      </c>
      <c r="X99" s="50">
        <v>264</v>
      </c>
      <c r="BB99" s="2">
        <v>23</v>
      </c>
      <c r="BC99" s="2" t="s">
        <v>132</v>
      </c>
      <c r="BD99" s="2" t="s">
        <v>185</v>
      </c>
      <c r="BE99" s="2" t="s">
        <v>186</v>
      </c>
      <c r="BF99" s="2" t="s">
        <v>102</v>
      </c>
      <c r="BG99" s="2" t="s">
        <v>61</v>
      </c>
      <c r="BH99" s="2" t="s">
        <v>42</v>
      </c>
      <c r="BI99" s="2" t="s">
        <v>42</v>
      </c>
      <c r="BJ99" s="2" t="s">
        <v>42</v>
      </c>
      <c r="BK99" s="2" t="s">
        <v>64</v>
      </c>
      <c r="BL99" s="2" t="s">
        <v>27</v>
      </c>
      <c r="BM99" s="2" t="s">
        <v>117</v>
      </c>
      <c r="BN99" s="2" t="s">
        <v>12</v>
      </c>
      <c r="BO99" s="2" t="s">
        <v>15</v>
      </c>
      <c r="BP99" s="2" t="s">
        <v>117</v>
      </c>
      <c r="BQ99" s="2" t="s">
        <v>153</v>
      </c>
      <c r="BR99" s="2" t="s">
        <v>117</v>
      </c>
      <c r="BS99" s="2" t="s">
        <v>153</v>
      </c>
      <c r="BT99" s="2" t="s">
        <v>156</v>
      </c>
      <c r="BU99" s="2" t="s">
        <v>156</v>
      </c>
      <c r="BV99" s="2" t="s">
        <v>117</v>
      </c>
      <c r="BW99" s="2" t="s">
        <v>64</v>
      </c>
      <c r="BX99" s="4">
        <v>1</v>
      </c>
    </row>
    <row r="100" spans="2:76" ht="15.95" customHeight="1" x14ac:dyDescent="0.25">
      <c r="B100" s="23" t="s">
        <v>221</v>
      </c>
      <c r="C100" s="42">
        <v>17</v>
      </c>
      <c r="D100" s="5">
        <v>41</v>
      </c>
      <c r="E100" s="5">
        <v>23</v>
      </c>
      <c r="F100" s="5">
        <v>18</v>
      </c>
      <c r="G100" s="5">
        <v>21</v>
      </c>
      <c r="H100" s="5">
        <v>17</v>
      </c>
      <c r="I100" s="5">
        <v>15</v>
      </c>
      <c r="J100" s="5">
        <v>6</v>
      </c>
      <c r="K100" s="5">
        <v>5</v>
      </c>
      <c r="L100" s="5">
        <v>3</v>
      </c>
      <c r="M100" s="5">
        <v>2</v>
      </c>
      <c r="N100" s="5">
        <v>0</v>
      </c>
      <c r="O100" s="5">
        <v>2</v>
      </c>
      <c r="P100" s="5">
        <v>3</v>
      </c>
      <c r="Q100" s="5">
        <v>1</v>
      </c>
      <c r="R100" s="5">
        <v>1</v>
      </c>
      <c r="S100" s="5">
        <v>2</v>
      </c>
      <c r="T100" s="5">
        <v>0</v>
      </c>
      <c r="U100" s="5">
        <v>0</v>
      </c>
      <c r="V100" s="5">
        <v>0</v>
      </c>
      <c r="W100" s="43">
        <v>6</v>
      </c>
      <c r="X100" s="50">
        <v>183</v>
      </c>
      <c r="BB100" s="2">
        <v>24</v>
      </c>
      <c r="BC100" s="2" t="s">
        <v>111</v>
      </c>
      <c r="BD100" s="2" t="s">
        <v>187</v>
      </c>
      <c r="BE100" s="2" t="s">
        <v>81</v>
      </c>
      <c r="BF100" s="2" t="s">
        <v>75</v>
      </c>
      <c r="BG100" s="2" t="s">
        <v>36</v>
      </c>
      <c r="BH100" s="2" t="s">
        <v>111</v>
      </c>
      <c r="BI100" s="2" t="s">
        <v>143</v>
      </c>
      <c r="BJ100" s="2" t="s">
        <v>41</v>
      </c>
      <c r="BK100" s="2" t="s">
        <v>42</v>
      </c>
      <c r="BL100" s="2" t="s">
        <v>13</v>
      </c>
      <c r="BM100" s="2" t="s">
        <v>15</v>
      </c>
      <c r="BN100" s="2" t="s">
        <v>156</v>
      </c>
      <c r="BO100" s="2" t="s">
        <v>15</v>
      </c>
      <c r="BP100" s="2" t="s">
        <v>13</v>
      </c>
      <c r="BQ100" s="2" t="s">
        <v>19</v>
      </c>
      <c r="BR100" s="2" t="s">
        <v>19</v>
      </c>
      <c r="BS100" s="2" t="s">
        <v>15</v>
      </c>
      <c r="BT100" s="2" t="s">
        <v>156</v>
      </c>
      <c r="BU100" s="2" t="s">
        <v>156</v>
      </c>
      <c r="BV100" s="2" t="s">
        <v>156</v>
      </c>
      <c r="BW100" s="2" t="s">
        <v>41</v>
      </c>
      <c r="BX100" s="4">
        <v>1</v>
      </c>
    </row>
    <row r="101" spans="2:76" ht="15.95" customHeight="1" x14ac:dyDescent="0.25">
      <c r="B101" s="23" t="s">
        <v>222</v>
      </c>
      <c r="C101" s="42">
        <v>16</v>
      </c>
      <c r="D101" s="5">
        <v>62</v>
      </c>
      <c r="E101" s="5">
        <v>62</v>
      </c>
      <c r="F101" s="5">
        <v>26</v>
      </c>
      <c r="G101" s="5">
        <v>20</v>
      </c>
      <c r="H101" s="5">
        <v>11</v>
      </c>
      <c r="I101" s="5">
        <v>16</v>
      </c>
      <c r="J101" s="5">
        <v>8</v>
      </c>
      <c r="K101" s="5">
        <v>6</v>
      </c>
      <c r="L101" s="5">
        <v>7</v>
      </c>
      <c r="M101" s="5">
        <v>3</v>
      </c>
      <c r="N101" s="5">
        <v>7</v>
      </c>
      <c r="O101" s="5">
        <v>8</v>
      </c>
      <c r="P101" s="5">
        <v>4</v>
      </c>
      <c r="Q101" s="5">
        <v>9</v>
      </c>
      <c r="R101" s="5">
        <v>2</v>
      </c>
      <c r="S101" s="5">
        <v>1</v>
      </c>
      <c r="T101" s="5">
        <v>3</v>
      </c>
      <c r="U101" s="5">
        <v>0</v>
      </c>
      <c r="V101" s="5">
        <v>0</v>
      </c>
      <c r="W101" s="43">
        <v>7</v>
      </c>
      <c r="X101" s="50">
        <v>278</v>
      </c>
      <c r="BB101" s="2">
        <v>25</v>
      </c>
      <c r="BC101" s="2" t="s">
        <v>84</v>
      </c>
      <c r="BD101" s="2" t="s">
        <v>66</v>
      </c>
      <c r="BE101" s="2" t="s">
        <v>188</v>
      </c>
      <c r="BF101" s="2" t="s">
        <v>105</v>
      </c>
      <c r="BG101" s="2" t="s">
        <v>65</v>
      </c>
      <c r="BH101" s="2" t="s">
        <v>26</v>
      </c>
      <c r="BI101" s="2" t="s">
        <v>84</v>
      </c>
      <c r="BJ101" s="2" t="s">
        <v>33</v>
      </c>
      <c r="BK101" s="2" t="s">
        <v>11</v>
      </c>
      <c r="BL101" s="2" t="s">
        <v>58</v>
      </c>
      <c r="BM101" s="2" t="s">
        <v>15</v>
      </c>
      <c r="BN101" s="2" t="s">
        <v>58</v>
      </c>
      <c r="BO101" s="2" t="s">
        <v>33</v>
      </c>
      <c r="BP101" s="2" t="s">
        <v>14</v>
      </c>
      <c r="BQ101" s="2" t="s">
        <v>9</v>
      </c>
      <c r="BR101" s="2" t="s">
        <v>17</v>
      </c>
      <c r="BS101" s="2" t="s">
        <v>153</v>
      </c>
      <c r="BT101" s="2" t="s">
        <v>15</v>
      </c>
      <c r="BU101" s="2" t="s">
        <v>156</v>
      </c>
      <c r="BV101" s="2" t="s">
        <v>156</v>
      </c>
      <c r="BW101" s="2" t="s">
        <v>58</v>
      </c>
      <c r="BX101" s="4">
        <v>1</v>
      </c>
    </row>
    <row r="102" spans="2:76" ht="15.95" customHeight="1" x14ac:dyDescent="0.25">
      <c r="B102" s="23" t="s">
        <v>223</v>
      </c>
      <c r="C102" s="42">
        <v>38</v>
      </c>
      <c r="D102" s="5">
        <v>176</v>
      </c>
      <c r="E102" s="5">
        <v>82</v>
      </c>
      <c r="F102" s="5">
        <v>57</v>
      </c>
      <c r="G102" s="5">
        <v>30</v>
      </c>
      <c r="H102" s="5">
        <v>25</v>
      </c>
      <c r="I102" s="5">
        <v>23</v>
      </c>
      <c r="J102" s="5">
        <v>17</v>
      </c>
      <c r="K102" s="5">
        <v>12</v>
      </c>
      <c r="L102" s="5">
        <v>10</v>
      </c>
      <c r="M102" s="5">
        <v>11</v>
      </c>
      <c r="N102" s="5">
        <v>9</v>
      </c>
      <c r="O102" s="5">
        <v>4</v>
      </c>
      <c r="P102" s="5">
        <v>4</v>
      </c>
      <c r="Q102" s="5">
        <v>4</v>
      </c>
      <c r="R102" s="5">
        <v>4</v>
      </c>
      <c r="S102" s="5">
        <v>3</v>
      </c>
      <c r="T102" s="5">
        <v>3</v>
      </c>
      <c r="U102" s="5">
        <v>2</v>
      </c>
      <c r="V102" s="5">
        <v>1</v>
      </c>
      <c r="W102" s="43">
        <v>11</v>
      </c>
      <c r="X102" s="50">
        <v>526</v>
      </c>
      <c r="BB102" s="2">
        <v>26</v>
      </c>
      <c r="BC102" s="2" t="s">
        <v>65</v>
      </c>
      <c r="BD102" s="2" t="s">
        <v>189</v>
      </c>
      <c r="BE102" s="2" t="s">
        <v>144</v>
      </c>
      <c r="BF102" s="2" t="s">
        <v>109</v>
      </c>
      <c r="BG102" s="2" t="s">
        <v>94</v>
      </c>
      <c r="BH102" s="2" t="s">
        <v>76</v>
      </c>
      <c r="BI102" s="2" t="s">
        <v>89</v>
      </c>
      <c r="BJ102" s="2" t="s">
        <v>9</v>
      </c>
      <c r="BK102" s="2" t="s">
        <v>27</v>
      </c>
      <c r="BL102" s="2" t="s">
        <v>12</v>
      </c>
      <c r="BM102" s="2" t="s">
        <v>44</v>
      </c>
      <c r="BN102" s="2" t="s">
        <v>45</v>
      </c>
      <c r="BO102" s="2" t="s">
        <v>117</v>
      </c>
      <c r="BP102" s="2" t="s">
        <v>117</v>
      </c>
      <c r="BQ102" s="2" t="s">
        <v>117</v>
      </c>
      <c r="BR102" s="2" t="s">
        <v>117</v>
      </c>
      <c r="BS102" s="2" t="s">
        <v>18</v>
      </c>
      <c r="BT102" s="2" t="s">
        <v>18</v>
      </c>
      <c r="BU102" s="2" t="s">
        <v>153</v>
      </c>
      <c r="BV102" s="2" t="s">
        <v>167</v>
      </c>
      <c r="BW102" s="2" t="s">
        <v>44</v>
      </c>
      <c r="BX102" s="4">
        <v>1</v>
      </c>
    </row>
    <row r="103" spans="2:76" ht="15.95" customHeight="1" x14ac:dyDescent="0.25">
      <c r="B103" s="23" t="s">
        <v>224</v>
      </c>
      <c r="C103" s="42">
        <v>0</v>
      </c>
      <c r="D103" s="5">
        <v>30</v>
      </c>
      <c r="E103" s="5">
        <v>27</v>
      </c>
      <c r="F103" s="5">
        <v>14</v>
      </c>
      <c r="G103" s="5">
        <v>17</v>
      </c>
      <c r="H103" s="5">
        <v>16</v>
      </c>
      <c r="I103" s="5">
        <v>9</v>
      </c>
      <c r="J103" s="5">
        <v>8</v>
      </c>
      <c r="K103" s="5">
        <v>7</v>
      </c>
      <c r="L103" s="5">
        <v>1</v>
      </c>
      <c r="M103" s="5">
        <v>5</v>
      </c>
      <c r="N103" s="5">
        <v>2</v>
      </c>
      <c r="O103" s="5">
        <v>2</v>
      </c>
      <c r="P103" s="5">
        <v>1</v>
      </c>
      <c r="Q103" s="5">
        <v>0</v>
      </c>
      <c r="R103" s="5">
        <v>0</v>
      </c>
      <c r="S103" s="5">
        <v>2</v>
      </c>
      <c r="T103" s="5">
        <v>0</v>
      </c>
      <c r="U103" s="5">
        <v>0</v>
      </c>
      <c r="V103" s="5">
        <v>0</v>
      </c>
      <c r="W103" s="43">
        <v>2</v>
      </c>
      <c r="X103" s="50">
        <v>143</v>
      </c>
      <c r="BB103" s="2">
        <v>27</v>
      </c>
      <c r="BC103" s="2" t="s">
        <v>156</v>
      </c>
      <c r="BD103" s="2" t="s">
        <v>190</v>
      </c>
      <c r="BE103" s="2" t="s">
        <v>191</v>
      </c>
      <c r="BF103" s="2" t="s">
        <v>75</v>
      </c>
      <c r="BG103" s="2" t="s">
        <v>145</v>
      </c>
      <c r="BH103" s="2" t="s">
        <v>103</v>
      </c>
      <c r="BI103" s="2" t="s">
        <v>101</v>
      </c>
      <c r="BJ103" s="2" t="s">
        <v>74</v>
      </c>
      <c r="BK103" s="2" t="s">
        <v>96</v>
      </c>
      <c r="BL103" s="2" t="s">
        <v>17</v>
      </c>
      <c r="BM103" s="2" t="s">
        <v>30</v>
      </c>
      <c r="BN103" s="2" t="s">
        <v>14</v>
      </c>
      <c r="BO103" s="2" t="s">
        <v>14</v>
      </c>
      <c r="BP103" s="2" t="s">
        <v>17</v>
      </c>
      <c r="BQ103" s="2" t="s">
        <v>156</v>
      </c>
      <c r="BR103" s="2" t="s">
        <v>156</v>
      </c>
      <c r="BS103" s="2" t="s">
        <v>14</v>
      </c>
      <c r="BT103" s="2" t="s">
        <v>156</v>
      </c>
      <c r="BU103" s="2" t="s">
        <v>156</v>
      </c>
      <c r="BV103" s="2" t="s">
        <v>156</v>
      </c>
      <c r="BW103" s="2" t="s">
        <v>14</v>
      </c>
      <c r="BX103" s="4">
        <v>1</v>
      </c>
    </row>
    <row r="104" spans="2:76" ht="15.95" customHeight="1" x14ac:dyDescent="0.25">
      <c r="B104" s="23" t="s">
        <v>225</v>
      </c>
      <c r="C104" s="42">
        <v>37</v>
      </c>
      <c r="D104" s="5">
        <v>53</v>
      </c>
      <c r="E104" s="5">
        <v>55</v>
      </c>
      <c r="F104" s="5">
        <v>58</v>
      </c>
      <c r="G104" s="5">
        <v>27</v>
      </c>
      <c r="H104" s="5">
        <v>24</v>
      </c>
      <c r="I104" s="5">
        <v>20</v>
      </c>
      <c r="J104" s="5">
        <v>19</v>
      </c>
      <c r="K104" s="5">
        <v>11</v>
      </c>
      <c r="L104" s="5">
        <v>7</v>
      </c>
      <c r="M104" s="5">
        <v>5</v>
      </c>
      <c r="N104" s="5">
        <v>2</v>
      </c>
      <c r="O104" s="5">
        <v>5</v>
      </c>
      <c r="P104" s="5">
        <v>1</v>
      </c>
      <c r="Q104" s="5">
        <v>0</v>
      </c>
      <c r="R104" s="5">
        <v>0</v>
      </c>
      <c r="S104" s="5">
        <v>0</v>
      </c>
      <c r="T104" s="5">
        <v>1</v>
      </c>
      <c r="U104" s="5">
        <v>2</v>
      </c>
      <c r="V104" s="5">
        <v>2</v>
      </c>
      <c r="W104" s="43">
        <v>11</v>
      </c>
      <c r="X104" s="50">
        <v>340</v>
      </c>
      <c r="BB104" s="2">
        <v>28</v>
      </c>
      <c r="BC104" s="2" t="s">
        <v>53</v>
      </c>
      <c r="BD104" s="2" t="s">
        <v>144</v>
      </c>
      <c r="BE104" s="2" t="s">
        <v>192</v>
      </c>
      <c r="BF104" s="2" t="s">
        <v>92</v>
      </c>
      <c r="BG104" s="2" t="s">
        <v>82</v>
      </c>
      <c r="BH104" s="2" t="s">
        <v>80</v>
      </c>
      <c r="BI104" s="2" t="s">
        <v>55</v>
      </c>
      <c r="BJ104" s="2" t="s">
        <v>74</v>
      </c>
      <c r="BK104" s="2" t="s">
        <v>9</v>
      </c>
      <c r="BL104" s="2" t="s">
        <v>44</v>
      </c>
      <c r="BM104" s="2" t="s">
        <v>64</v>
      </c>
      <c r="BN104" s="2" t="s">
        <v>18</v>
      </c>
      <c r="BO104" s="2" t="s">
        <v>64</v>
      </c>
      <c r="BP104" s="2" t="s">
        <v>154</v>
      </c>
      <c r="BQ104" s="2" t="s">
        <v>156</v>
      </c>
      <c r="BR104" s="2" t="s">
        <v>156</v>
      </c>
      <c r="BS104" s="2" t="s">
        <v>156</v>
      </c>
      <c r="BT104" s="2" t="s">
        <v>154</v>
      </c>
      <c r="BU104" s="2" t="s">
        <v>18</v>
      </c>
      <c r="BV104" s="2" t="s">
        <v>18</v>
      </c>
      <c r="BW104" s="2" t="s">
        <v>9</v>
      </c>
      <c r="BX104" s="4">
        <v>1</v>
      </c>
    </row>
    <row r="105" spans="2:76" ht="15.95" customHeight="1" x14ac:dyDescent="0.25">
      <c r="B105" s="23" t="s">
        <v>226</v>
      </c>
      <c r="C105" s="42">
        <v>70</v>
      </c>
      <c r="D105" s="5">
        <v>39</v>
      </c>
      <c r="E105" s="5">
        <v>31</v>
      </c>
      <c r="F105" s="5">
        <v>23</v>
      </c>
      <c r="G105" s="5">
        <v>18</v>
      </c>
      <c r="H105" s="5">
        <v>9</v>
      </c>
      <c r="I105" s="5">
        <v>7</v>
      </c>
      <c r="J105" s="5">
        <v>6</v>
      </c>
      <c r="K105" s="5">
        <v>4</v>
      </c>
      <c r="L105" s="5">
        <v>9</v>
      </c>
      <c r="M105" s="5">
        <v>2</v>
      </c>
      <c r="N105" s="5">
        <v>0</v>
      </c>
      <c r="O105" s="5">
        <v>0</v>
      </c>
      <c r="P105" s="5">
        <v>0</v>
      </c>
      <c r="Q105" s="5">
        <v>2</v>
      </c>
      <c r="R105" s="5">
        <v>1</v>
      </c>
      <c r="S105" s="5">
        <v>0</v>
      </c>
      <c r="T105" s="5">
        <v>0</v>
      </c>
      <c r="U105" s="5">
        <v>0</v>
      </c>
      <c r="V105" s="5">
        <v>1</v>
      </c>
      <c r="W105" s="43">
        <v>1</v>
      </c>
      <c r="X105" s="50">
        <v>223</v>
      </c>
      <c r="BB105" s="2">
        <v>29</v>
      </c>
      <c r="BC105" s="2" t="s">
        <v>6</v>
      </c>
      <c r="BD105" s="2" t="s">
        <v>193</v>
      </c>
      <c r="BE105" s="2" t="s">
        <v>86</v>
      </c>
      <c r="BF105" s="2" t="s">
        <v>97</v>
      </c>
      <c r="BG105" s="2" t="s">
        <v>69</v>
      </c>
      <c r="BH105" s="2" t="s">
        <v>26</v>
      </c>
      <c r="BI105" s="2" t="s">
        <v>63</v>
      </c>
      <c r="BJ105" s="2" t="s">
        <v>42</v>
      </c>
      <c r="BK105" s="2" t="s">
        <v>57</v>
      </c>
      <c r="BL105" s="2" t="s">
        <v>26</v>
      </c>
      <c r="BM105" s="2" t="s">
        <v>16</v>
      </c>
      <c r="BN105" s="2" t="s">
        <v>156</v>
      </c>
      <c r="BO105" s="2" t="s">
        <v>156</v>
      </c>
      <c r="BP105" s="2" t="s">
        <v>156</v>
      </c>
      <c r="BQ105" s="2" t="s">
        <v>16</v>
      </c>
      <c r="BR105" s="2" t="s">
        <v>153</v>
      </c>
      <c r="BS105" s="2" t="s">
        <v>156</v>
      </c>
      <c r="BT105" s="2" t="s">
        <v>156</v>
      </c>
      <c r="BU105" s="2" t="s">
        <v>156</v>
      </c>
      <c r="BV105" s="2" t="s">
        <v>153</v>
      </c>
      <c r="BW105" s="2" t="s">
        <v>153</v>
      </c>
      <c r="BX105" s="4">
        <v>1</v>
      </c>
    </row>
    <row r="106" spans="2:76" ht="15.95" customHeight="1" x14ac:dyDescent="0.25">
      <c r="B106" s="23" t="s">
        <v>227</v>
      </c>
      <c r="C106" s="42">
        <v>23</v>
      </c>
      <c r="D106" s="5">
        <v>11</v>
      </c>
      <c r="E106" s="5">
        <v>5</v>
      </c>
      <c r="F106" s="5">
        <v>6</v>
      </c>
      <c r="G106" s="5">
        <v>1</v>
      </c>
      <c r="H106" s="5">
        <v>1</v>
      </c>
      <c r="I106" s="5">
        <v>1</v>
      </c>
      <c r="J106" s="5">
        <v>0</v>
      </c>
      <c r="K106" s="5">
        <v>0</v>
      </c>
      <c r="L106" s="5">
        <v>2</v>
      </c>
      <c r="M106" s="5">
        <v>1</v>
      </c>
      <c r="N106" s="5">
        <v>2</v>
      </c>
      <c r="O106" s="5">
        <v>2</v>
      </c>
      <c r="P106" s="5">
        <v>1</v>
      </c>
      <c r="Q106" s="5">
        <v>0</v>
      </c>
      <c r="R106" s="5">
        <v>1</v>
      </c>
      <c r="S106" s="5">
        <v>0</v>
      </c>
      <c r="T106" s="5">
        <v>0</v>
      </c>
      <c r="U106" s="5">
        <v>0</v>
      </c>
      <c r="V106" s="5">
        <v>1</v>
      </c>
      <c r="W106" s="43">
        <v>0</v>
      </c>
      <c r="X106" s="50">
        <v>58</v>
      </c>
      <c r="BB106" s="2">
        <v>30</v>
      </c>
      <c r="BC106" s="2" t="s">
        <v>194</v>
      </c>
      <c r="BD106" s="2" t="s">
        <v>195</v>
      </c>
      <c r="BE106" s="2" t="s">
        <v>196</v>
      </c>
      <c r="BF106" s="2" t="s">
        <v>97</v>
      </c>
      <c r="BG106" s="2" t="s">
        <v>45</v>
      </c>
      <c r="BH106" s="2" t="s">
        <v>45</v>
      </c>
      <c r="BI106" s="2" t="s">
        <v>45</v>
      </c>
      <c r="BJ106" s="2" t="s">
        <v>156</v>
      </c>
      <c r="BK106" s="2" t="s">
        <v>156</v>
      </c>
      <c r="BL106" s="2" t="s">
        <v>56</v>
      </c>
      <c r="BM106" s="2" t="s">
        <v>45</v>
      </c>
      <c r="BN106" s="2" t="s">
        <v>56</v>
      </c>
      <c r="BO106" s="2" t="s">
        <v>56</v>
      </c>
      <c r="BP106" s="2" t="s">
        <v>45</v>
      </c>
      <c r="BQ106" s="2" t="s">
        <v>156</v>
      </c>
      <c r="BR106" s="2" t="s">
        <v>45</v>
      </c>
      <c r="BS106" s="2" t="s">
        <v>156</v>
      </c>
      <c r="BT106" s="2" t="s">
        <v>156</v>
      </c>
      <c r="BU106" s="2" t="s">
        <v>156</v>
      </c>
      <c r="BV106" s="2" t="s">
        <v>45</v>
      </c>
      <c r="BW106" s="2" t="s">
        <v>156</v>
      </c>
      <c r="BX106" s="4">
        <v>1</v>
      </c>
    </row>
    <row r="107" spans="2:76" ht="15.95" customHeight="1" x14ac:dyDescent="0.25">
      <c r="B107" s="23" t="s">
        <v>228</v>
      </c>
      <c r="C107" s="42">
        <v>3</v>
      </c>
      <c r="D107" s="5">
        <v>7</v>
      </c>
      <c r="E107" s="5">
        <v>8</v>
      </c>
      <c r="F107" s="5">
        <v>8</v>
      </c>
      <c r="G107" s="5">
        <v>6</v>
      </c>
      <c r="H107" s="5">
        <v>3</v>
      </c>
      <c r="I107" s="5">
        <v>4</v>
      </c>
      <c r="J107" s="5">
        <v>1</v>
      </c>
      <c r="K107" s="5">
        <v>1</v>
      </c>
      <c r="L107" s="5">
        <v>0</v>
      </c>
      <c r="M107" s="5">
        <v>1</v>
      </c>
      <c r="N107" s="5">
        <v>1</v>
      </c>
      <c r="O107" s="5">
        <v>0</v>
      </c>
      <c r="P107" s="5">
        <v>1</v>
      </c>
      <c r="Q107" s="5">
        <v>1</v>
      </c>
      <c r="R107" s="5">
        <v>0</v>
      </c>
      <c r="S107" s="5">
        <v>0</v>
      </c>
      <c r="T107" s="5">
        <v>0</v>
      </c>
      <c r="U107" s="5">
        <v>0</v>
      </c>
      <c r="V107" s="5">
        <v>0</v>
      </c>
      <c r="W107" s="43">
        <v>0</v>
      </c>
      <c r="X107" s="50">
        <v>45</v>
      </c>
      <c r="BB107" s="2">
        <v>31</v>
      </c>
      <c r="BC107" s="2" t="s">
        <v>35</v>
      </c>
      <c r="BD107" s="2" t="s">
        <v>144</v>
      </c>
      <c r="BE107" s="2" t="s">
        <v>197</v>
      </c>
      <c r="BF107" s="2" t="s">
        <v>197</v>
      </c>
      <c r="BG107" s="2" t="s">
        <v>149</v>
      </c>
      <c r="BH107" s="2" t="s">
        <v>35</v>
      </c>
      <c r="BI107" s="2" t="s">
        <v>125</v>
      </c>
      <c r="BJ107" s="2" t="s">
        <v>11</v>
      </c>
      <c r="BK107" s="2" t="s">
        <v>11</v>
      </c>
      <c r="BL107" s="2" t="s">
        <v>156</v>
      </c>
      <c r="BM107" s="2" t="s">
        <v>11</v>
      </c>
      <c r="BN107" s="2" t="s">
        <v>11</v>
      </c>
      <c r="BO107" s="2" t="s">
        <v>156</v>
      </c>
      <c r="BP107" s="2" t="s">
        <v>11</v>
      </c>
      <c r="BQ107" s="2" t="s">
        <v>11</v>
      </c>
      <c r="BR107" s="2" t="s">
        <v>156</v>
      </c>
      <c r="BS107" s="2" t="s">
        <v>156</v>
      </c>
      <c r="BT107" s="2" t="s">
        <v>156</v>
      </c>
      <c r="BU107" s="2" t="s">
        <v>156</v>
      </c>
      <c r="BV107" s="2" t="s">
        <v>156</v>
      </c>
      <c r="BW107" s="2" t="s">
        <v>156</v>
      </c>
      <c r="BX107" s="4">
        <v>1</v>
      </c>
    </row>
    <row r="108" spans="2:76" ht="15.95" customHeight="1" x14ac:dyDescent="0.25">
      <c r="B108" s="23" t="s">
        <v>229</v>
      </c>
      <c r="C108" s="42">
        <v>22</v>
      </c>
      <c r="D108" s="5">
        <v>32</v>
      </c>
      <c r="E108" s="5">
        <v>9</v>
      </c>
      <c r="F108" s="5">
        <v>8</v>
      </c>
      <c r="G108" s="5">
        <v>7</v>
      </c>
      <c r="H108" s="5">
        <v>3</v>
      </c>
      <c r="I108" s="5">
        <v>2</v>
      </c>
      <c r="J108" s="5">
        <v>0</v>
      </c>
      <c r="K108" s="5">
        <v>0</v>
      </c>
      <c r="L108" s="5">
        <v>3</v>
      </c>
      <c r="M108" s="5">
        <v>3</v>
      </c>
      <c r="N108" s="5">
        <v>0</v>
      </c>
      <c r="O108" s="5">
        <v>0</v>
      </c>
      <c r="P108" s="5">
        <v>0</v>
      </c>
      <c r="Q108" s="5">
        <v>0</v>
      </c>
      <c r="R108" s="5">
        <v>1</v>
      </c>
      <c r="S108" s="5">
        <v>1</v>
      </c>
      <c r="T108" s="5">
        <v>2</v>
      </c>
      <c r="U108" s="5">
        <v>0</v>
      </c>
      <c r="V108" s="5">
        <v>0</v>
      </c>
      <c r="W108" s="43">
        <v>0</v>
      </c>
      <c r="X108" s="50">
        <v>93</v>
      </c>
      <c r="BB108" s="2">
        <v>32</v>
      </c>
      <c r="BC108" s="2" t="s">
        <v>198</v>
      </c>
      <c r="BD108" s="2" t="s">
        <v>199</v>
      </c>
      <c r="BE108" s="2" t="s">
        <v>128</v>
      </c>
      <c r="BF108" s="2" t="s">
        <v>196</v>
      </c>
      <c r="BG108" s="2" t="s">
        <v>38</v>
      </c>
      <c r="BH108" s="2" t="s">
        <v>9</v>
      </c>
      <c r="BI108" s="2" t="s">
        <v>11</v>
      </c>
      <c r="BJ108" s="2" t="s">
        <v>156</v>
      </c>
      <c r="BK108" s="2" t="s">
        <v>156</v>
      </c>
      <c r="BL108" s="2" t="s">
        <v>9</v>
      </c>
      <c r="BM108" s="2" t="s">
        <v>9</v>
      </c>
      <c r="BN108" s="2" t="s">
        <v>156</v>
      </c>
      <c r="BO108" s="2" t="s">
        <v>156</v>
      </c>
      <c r="BP108" s="2" t="s">
        <v>156</v>
      </c>
      <c r="BQ108" s="2" t="s">
        <v>156</v>
      </c>
      <c r="BR108" s="2" t="s">
        <v>15</v>
      </c>
      <c r="BS108" s="2" t="s">
        <v>15</v>
      </c>
      <c r="BT108" s="2" t="s">
        <v>11</v>
      </c>
      <c r="BU108" s="2" t="s">
        <v>156</v>
      </c>
      <c r="BV108" s="2" t="s">
        <v>156</v>
      </c>
      <c r="BW108" s="2" t="s">
        <v>156</v>
      </c>
      <c r="BX108" s="4">
        <v>1</v>
      </c>
    </row>
    <row r="109" spans="2:76" ht="15.95" customHeight="1" x14ac:dyDescent="0.25">
      <c r="B109" s="23" t="s">
        <v>230</v>
      </c>
      <c r="C109" s="42">
        <v>8</v>
      </c>
      <c r="D109" s="5">
        <v>36</v>
      </c>
      <c r="E109" s="5">
        <v>76</v>
      </c>
      <c r="F109" s="5">
        <v>34</v>
      </c>
      <c r="G109" s="5">
        <v>20</v>
      </c>
      <c r="H109" s="5">
        <v>20</v>
      </c>
      <c r="I109" s="5">
        <v>14</v>
      </c>
      <c r="J109" s="5">
        <v>7</v>
      </c>
      <c r="K109" s="5">
        <v>6</v>
      </c>
      <c r="L109" s="5">
        <v>6</v>
      </c>
      <c r="M109" s="5">
        <v>6</v>
      </c>
      <c r="N109" s="5">
        <v>7</v>
      </c>
      <c r="O109" s="5">
        <v>5</v>
      </c>
      <c r="P109" s="5">
        <v>6</v>
      </c>
      <c r="Q109" s="5">
        <v>1</v>
      </c>
      <c r="R109" s="5">
        <v>0</v>
      </c>
      <c r="S109" s="5">
        <v>0</v>
      </c>
      <c r="T109" s="5">
        <v>2</v>
      </c>
      <c r="U109" s="5">
        <v>1</v>
      </c>
      <c r="V109" s="5">
        <v>0</v>
      </c>
      <c r="W109" s="43">
        <v>4</v>
      </c>
      <c r="X109" s="50">
        <v>259</v>
      </c>
      <c r="BB109" s="2">
        <v>33</v>
      </c>
      <c r="BC109" s="2" t="s">
        <v>63</v>
      </c>
      <c r="BD109" s="2" t="s">
        <v>86</v>
      </c>
      <c r="BE109" s="2" t="s">
        <v>200</v>
      </c>
      <c r="BF109" s="2" t="s">
        <v>67</v>
      </c>
      <c r="BG109" s="2" t="s">
        <v>71</v>
      </c>
      <c r="BH109" s="2" t="s">
        <v>71</v>
      </c>
      <c r="BI109" s="2" t="s">
        <v>31</v>
      </c>
      <c r="BJ109" s="2" t="s">
        <v>42</v>
      </c>
      <c r="BK109" s="2" t="s">
        <v>27</v>
      </c>
      <c r="BL109" s="2" t="s">
        <v>27</v>
      </c>
      <c r="BM109" s="2" t="s">
        <v>27</v>
      </c>
      <c r="BN109" s="2" t="s">
        <v>42</v>
      </c>
      <c r="BO109" s="2" t="s">
        <v>12</v>
      </c>
      <c r="BP109" s="2" t="s">
        <v>27</v>
      </c>
      <c r="BQ109" s="2" t="s">
        <v>153</v>
      </c>
      <c r="BR109" s="2" t="s">
        <v>156</v>
      </c>
      <c r="BS109" s="2" t="s">
        <v>156</v>
      </c>
      <c r="BT109" s="2" t="s">
        <v>117</v>
      </c>
      <c r="BU109" s="2" t="s">
        <v>153</v>
      </c>
      <c r="BV109" s="2" t="s">
        <v>156</v>
      </c>
      <c r="BW109" s="2" t="s">
        <v>64</v>
      </c>
      <c r="BX109" s="4">
        <v>1</v>
      </c>
    </row>
    <row r="110" spans="2:76" ht="15.95" customHeight="1" x14ac:dyDescent="0.25">
      <c r="B110" s="52" t="s">
        <v>231</v>
      </c>
      <c r="C110" s="44">
        <v>60</v>
      </c>
      <c r="D110" s="45">
        <v>51</v>
      </c>
      <c r="E110" s="45">
        <v>89</v>
      </c>
      <c r="F110" s="45">
        <v>51</v>
      </c>
      <c r="G110" s="45">
        <v>33</v>
      </c>
      <c r="H110" s="45">
        <v>34</v>
      </c>
      <c r="I110" s="45">
        <v>10</v>
      </c>
      <c r="J110" s="45">
        <v>8</v>
      </c>
      <c r="K110" s="45">
        <v>6</v>
      </c>
      <c r="L110" s="45">
        <v>3</v>
      </c>
      <c r="M110" s="45">
        <v>3</v>
      </c>
      <c r="N110" s="45">
        <v>4</v>
      </c>
      <c r="O110" s="45">
        <v>1</v>
      </c>
      <c r="P110" s="45">
        <v>2</v>
      </c>
      <c r="Q110" s="45">
        <v>0</v>
      </c>
      <c r="R110" s="45">
        <v>0</v>
      </c>
      <c r="S110" s="45">
        <v>1</v>
      </c>
      <c r="T110" s="45">
        <v>1</v>
      </c>
      <c r="U110" s="45">
        <v>0</v>
      </c>
      <c r="V110" s="45">
        <v>0</v>
      </c>
      <c r="W110" s="46">
        <v>0</v>
      </c>
      <c r="X110" s="51">
        <v>357</v>
      </c>
      <c r="BB110" s="2">
        <v>34</v>
      </c>
      <c r="BC110" s="2" t="s">
        <v>201</v>
      </c>
      <c r="BD110" s="2" t="s">
        <v>5</v>
      </c>
      <c r="BE110" s="2" t="s">
        <v>202</v>
      </c>
      <c r="BF110" s="2" t="s">
        <v>5</v>
      </c>
      <c r="BG110" s="2" t="s">
        <v>88</v>
      </c>
      <c r="BH110" s="2" t="s">
        <v>54</v>
      </c>
      <c r="BI110" s="2" t="s">
        <v>79</v>
      </c>
      <c r="BJ110" s="2" t="s">
        <v>11</v>
      </c>
      <c r="BK110" s="2" t="s">
        <v>45</v>
      </c>
      <c r="BL110" s="2" t="s">
        <v>117</v>
      </c>
      <c r="BM110" s="2" t="s">
        <v>117</v>
      </c>
      <c r="BN110" s="2" t="s">
        <v>15</v>
      </c>
      <c r="BO110" s="2" t="s">
        <v>154</v>
      </c>
      <c r="BP110" s="2" t="s">
        <v>18</v>
      </c>
      <c r="BQ110" s="2" t="s">
        <v>156</v>
      </c>
      <c r="BR110" s="2" t="s">
        <v>156</v>
      </c>
      <c r="BS110" s="2" t="s">
        <v>154</v>
      </c>
      <c r="BT110" s="2" t="s">
        <v>154</v>
      </c>
      <c r="BU110" s="2" t="s">
        <v>156</v>
      </c>
      <c r="BV110" s="2" t="s">
        <v>156</v>
      </c>
      <c r="BW110" s="2" t="s">
        <v>156</v>
      </c>
      <c r="BX110" s="4">
        <v>1</v>
      </c>
    </row>
    <row r="111" spans="2:76" ht="15.95" customHeight="1" x14ac:dyDescent="0.25">
      <c r="B111" s="53" t="s">
        <v>232</v>
      </c>
      <c r="C111" s="54">
        <v>1882</v>
      </c>
      <c r="D111" s="55">
        <v>10575</v>
      </c>
      <c r="E111" s="55">
        <v>8298</v>
      </c>
      <c r="F111" s="55">
        <v>3273</v>
      </c>
      <c r="G111" s="55">
        <v>2055</v>
      </c>
      <c r="H111" s="55">
        <v>1446</v>
      </c>
      <c r="I111" s="55">
        <v>1212</v>
      </c>
      <c r="J111" s="55">
        <v>885</v>
      </c>
      <c r="K111" s="55">
        <v>715</v>
      </c>
      <c r="L111" s="55">
        <v>612</v>
      </c>
      <c r="M111" s="55">
        <v>477</v>
      </c>
      <c r="N111" s="55">
        <v>395</v>
      </c>
      <c r="O111" s="55">
        <v>350</v>
      </c>
      <c r="P111" s="55">
        <v>263</v>
      </c>
      <c r="Q111" s="55">
        <v>189</v>
      </c>
      <c r="R111" s="55">
        <v>196</v>
      </c>
      <c r="S111" s="55">
        <v>143</v>
      </c>
      <c r="T111" s="55">
        <v>119</v>
      </c>
      <c r="U111" s="55">
        <v>103</v>
      </c>
      <c r="V111" s="55">
        <v>93</v>
      </c>
      <c r="W111" s="56">
        <v>1083</v>
      </c>
      <c r="X111" s="57">
        <v>34364</v>
      </c>
      <c r="BC111" s="36">
        <f>C111/$X$35</f>
        <v>1.1756988911447759E-2</v>
      </c>
      <c r="BD111" s="36">
        <f t="shared" ref="BD111" si="22">D111/$X$35</f>
        <v>6.6062783070435727E-2</v>
      </c>
      <c r="BE111" s="36">
        <f t="shared" ref="BE111" si="23">E111/$X$35</f>
        <v>5.1838200843354679E-2</v>
      </c>
      <c r="BF111" s="36">
        <f t="shared" ref="BF111" si="24">F111/$X$35</f>
        <v>2.0446665625488053E-2</v>
      </c>
      <c r="BG111" s="36">
        <f t="shared" ref="BG111" si="25">G111/$X$35</f>
        <v>1.2837732312978292E-2</v>
      </c>
      <c r="BH111" s="36">
        <f t="shared" ref="BH111" si="26">H111/$X$35</f>
        <v>9.0332656567234104E-3</v>
      </c>
      <c r="BI111" s="36">
        <f t="shared" ref="BI111" si="27">I111/$X$35</f>
        <v>7.5714508823988757E-3</v>
      </c>
      <c r="BJ111" s="36">
        <f t="shared" ref="BJ111" si="28">J111/$X$35</f>
        <v>5.5286584413556149E-3</v>
      </c>
      <c r="BK111" s="36">
        <f t="shared" ref="BK111" si="29">K111/$X$35</f>
        <v>4.4666562548805249E-3</v>
      </c>
      <c r="BL111" s="36">
        <f t="shared" ref="BL111" si="30">L111/$X$35</f>
        <v>3.8232078713103233E-3</v>
      </c>
      <c r="BM111" s="36">
        <f t="shared" ref="BM111" si="31">M111/$X$35</f>
        <v>2.9798531938153988E-3</v>
      </c>
      <c r="BN111" s="36">
        <f t="shared" ref="BN111" si="32">N111/$X$35</f>
        <v>2.467593315633297E-3</v>
      </c>
      <c r="BO111" s="36">
        <f t="shared" ref="BO111" si="33">O111/$X$35</f>
        <v>2.1864750898016555E-3</v>
      </c>
      <c r="BP111" s="36">
        <f t="shared" ref="BP111" si="34">P111/$X$35</f>
        <v>1.6429798531938154E-3</v>
      </c>
      <c r="BQ111" s="36">
        <f t="shared" ref="BQ111" si="35">Q111/$X$35</f>
        <v>1.1806965484928939E-3</v>
      </c>
      <c r="BR111" s="36">
        <f t="shared" ref="BR111" si="36">R111/$X$35</f>
        <v>1.2244260502889271E-3</v>
      </c>
      <c r="BS111" s="36">
        <f t="shared" ref="BS111" si="37">S111/$X$35</f>
        <v>8.9333125097610495E-4</v>
      </c>
      <c r="BT111" s="36">
        <f t="shared" ref="BT111" si="38">T111/$X$35</f>
        <v>7.4340153053256285E-4</v>
      </c>
      <c r="BU111" s="36">
        <f t="shared" ref="BU111" si="39">U111/$X$35</f>
        <v>6.4344838357020145E-4</v>
      </c>
      <c r="BV111" s="36">
        <f t="shared" ref="BV111" si="40">V111/$X$35</f>
        <v>5.8097766671872557E-4</v>
      </c>
      <c r="BW111" s="36">
        <f t="shared" ref="BW111" si="41">W111/$X$35</f>
        <v>6.7655786350148371E-3</v>
      </c>
      <c r="BX111" s="4">
        <f>SUM(BC111:BW111)</f>
        <v>0.21467437138841167</v>
      </c>
    </row>
  </sheetData>
  <mergeCells count="4">
    <mergeCell ref="X4:X5"/>
    <mergeCell ref="BX4:BX5"/>
    <mergeCell ref="X42:X43"/>
    <mergeCell ref="X80:X8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</dc:creator>
  <cp:lastModifiedBy>Andreas</cp:lastModifiedBy>
  <dcterms:created xsi:type="dcterms:W3CDTF">2023-12-05T12:52:56Z</dcterms:created>
  <dcterms:modified xsi:type="dcterms:W3CDTF">2023-12-14T08:00:35Z</dcterms:modified>
</cp:coreProperties>
</file>